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6.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66925"/>
  <mc:AlternateContent xmlns:mc="http://schemas.openxmlformats.org/markup-compatibility/2006">
    <mc:Choice Requires="x15">
      <x15ac:absPath xmlns:x15ac="http://schemas.microsoft.com/office/spreadsheetml/2010/11/ac" url="https://d.docs.live.net/b90d10b0d577ee88/Study/Course/Department of finance/Class Bachelor/FN452_Asset management and portfolio analysis/FN452_Class/641_BE/Workshop/"/>
    </mc:Choice>
  </mc:AlternateContent>
  <xr:revisionPtr revIDLastSave="167" documentId="8_{DC28FF5E-84FD-4A9D-8500-785BFF717232}" xr6:coauthVersionLast="47" xr6:coauthVersionMax="47" xr10:uidLastSave="{A834D4FF-CB08-4CA4-9C2A-5CD001C8EC80}"/>
  <bookViews>
    <workbookView xWindow="-93" yWindow="-93" windowWidth="18426" windowHeight="11746" activeTab="1" xr2:uid="{4AEF0C9E-4450-427F-817D-FF5392830607}"/>
  </bookViews>
  <sheets>
    <sheet name="Instructions" sheetId="10" r:id="rId1"/>
    <sheet name="Data"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296" i="9" l="1"/>
  <c r="M297" i="9" s="1"/>
  <c r="M298" i="9" s="1"/>
  <c r="M299" i="9" s="1"/>
  <c r="M300" i="9" s="1"/>
  <c r="M301" i="9" s="1"/>
  <c r="M302" i="9" s="1"/>
  <c r="M303" i="9" s="1"/>
  <c r="M304" i="9" s="1"/>
  <c r="M305" i="9" s="1"/>
  <c r="M306" i="9" s="1"/>
  <c r="M307" i="9" s="1"/>
  <c r="M308" i="9" s="1"/>
  <c r="M309" i="9" s="1"/>
  <c r="M310" i="9" s="1"/>
  <c r="M311" i="9" s="1"/>
  <c r="M312" i="9" s="1"/>
  <c r="M313" i="9" s="1"/>
  <c r="M314" i="9" s="1"/>
  <c r="M315" i="9" s="1"/>
  <c r="M316" i="9" s="1"/>
  <c r="M317" i="9" s="1"/>
  <c r="M318" i="9" s="1"/>
  <c r="M319" i="9" s="1"/>
  <c r="M320" i="9" s="1"/>
  <c r="M321" i="9" s="1"/>
  <c r="M322" i="9" s="1"/>
  <c r="M323" i="9" s="1"/>
  <c r="M324" i="9" s="1"/>
  <c r="M325" i="9" s="1"/>
  <c r="M326" i="9" s="1"/>
  <c r="M327" i="9" s="1"/>
  <c r="M328" i="9" s="1"/>
  <c r="M329" i="9" s="1"/>
  <c r="M330" i="9" s="1"/>
  <c r="M331" i="9" s="1"/>
  <c r="M332" i="9" s="1"/>
  <c r="M333" i="9" s="1"/>
  <c r="M334" i="9" s="1"/>
  <c r="M335" i="9" s="1"/>
  <c r="M336" i="9" s="1"/>
  <c r="M337" i="9" s="1"/>
  <c r="M338" i="9" s="1"/>
  <c r="M339" i="9" s="1"/>
  <c r="M340" i="9" s="1"/>
  <c r="M341" i="9" s="1"/>
  <c r="M342" i="9" s="1"/>
  <c r="M343" i="9" s="1"/>
  <c r="M344" i="9" s="1"/>
  <c r="M345" i="9" s="1"/>
  <c r="M346" i="9" s="1"/>
  <c r="M347" i="9" s="1"/>
  <c r="M348" i="9" s="1"/>
  <c r="M349" i="9" s="1"/>
  <c r="M350" i="9" s="1"/>
  <c r="M351" i="9" s="1"/>
  <c r="M352" i="9" s="1"/>
  <c r="M353" i="9" s="1"/>
  <c r="M354" i="9" s="1"/>
  <c r="N296" i="9"/>
  <c r="N297" i="9" s="1"/>
  <c r="N298" i="9" s="1"/>
  <c r="N299" i="9" s="1"/>
  <c r="N300" i="9" s="1"/>
  <c r="N301" i="9" s="1"/>
  <c r="N302" i="9" s="1"/>
  <c r="N303" i="9" s="1"/>
  <c r="N304" i="9" s="1"/>
  <c r="N305" i="9" s="1"/>
  <c r="N306" i="9" s="1"/>
  <c r="N307" i="9" s="1"/>
  <c r="N308" i="9" s="1"/>
  <c r="N309" i="9" s="1"/>
  <c r="N310" i="9" s="1"/>
  <c r="N311" i="9" s="1"/>
  <c r="N312" i="9" s="1"/>
  <c r="N313" i="9" s="1"/>
  <c r="N314" i="9" s="1"/>
  <c r="N315" i="9" s="1"/>
  <c r="N316" i="9" s="1"/>
  <c r="N317" i="9" s="1"/>
  <c r="N318" i="9" s="1"/>
  <c r="N319" i="9" s="1"/>
  <c r="N320" i="9" s="1"/>
  <c r="N321" i="9" s="1"/>
  <c r="N322" i="9" s="1"/>
  <c r="N323" i="9" s="1"/>
  <c r="N324" i="9" s="1"/>
  <c r="N325" i="9" s="1"/>
  <c r="N326" i="9" s="1"/>
  <c r="N327" i="9" s="1"/>
  <c r="N328" i="9" s="1"/>
  <c r="N329" i="9" s="1"/>
  <c r="N330" i="9" s="1"/>
  <c r="N331" i="9" s="1"/>
  <c r="N332" i="9" s="1"/>
  <c r="N333" i="9" s="1"/>
  <c r="N334" i="9" s="1"/>
  <c r="N335" i="9" s="1"/>
  <c r="N336" i="9" s="1"/>
  <c r="N337" i="9" s="1"/>
  <c r="N338" i="9" s="1"/>
  <c r="N339" i="9" s="1"/>
  <c r="N340" i="9" s="1"/>
  <c r="N341" i="9" s="1"/>
  <c r="N342" i="9" s="1"/>
  <c r="N343" i="9" s="1"/>
  <c r="N344" i="9" s="1"/>
  <c r="N345" i="9" s="1"/>
  <c r="N346" i="9" s="1"/>
  <c r="N347" i="9" s="1"/>
  <c r="N348" i="9" s="1"/>
  <c r="N349" i="9" s="1"/>
  <c r="N350" i="9" s="1"/>
  <c r="N351" i="9" s="1"/>
  <c r="N352" i="9" s="1"/>
  <c r="N353" i="9" s="1"/>
  <c r="N354" i="9" s="1"/>
  <c r="N295" i="9"/>
  <c r="M295" i="9"/>
  <c r="N294" i="9"/>
  <c r="M294" i="9"/>
  <c r="K295" i="9"/>
  <c r="L295" i="9"/>
  <c r="K296" i="9"/>
  <c r="L296" i="9"/>
  <c r="K297" i="9"/>
  <c r="L297" i="9"/>
  <c r="K298" i="9"/>
  <c r="L298" i="9"/>
  <c r="K299" i="9"/>
  <c r="L299" i="9"/>
  <c r="K300" i="9"/>
  <c r="L300" i="9"/>
  <c r="K301" i="9"/>
  <c r="L301" i="9"/>
  <c r="K302" i="9"/>
  <c r="L302" i="9"/>
  <c r="K303" i="9"/>
  <c r="L303" i="9"/>
  <c r="K304" i="9"/>
  <c r="L304" i="9"/>
  <c r="K305" i="9"/>
  <c r="L305" i="9"/>
  <c r="K306" i="9"/>
  <c r="L306" i="9"/>
  <c r="K307" i="9"/>
  <c r="L307" i="9"/>
  <c r="K308" i="9"/>
  <c r="L308" i="9"/>
  <c r="K309" i="9"/>
  <c r="L309" i="9"/>
  <c r="K310" i="9"/>
  <c r="L310" i="9"/>
  <c r="K311" i="9"/>
  <c r="L311" i="9"/>
  <c r="K312" i="9"/>
  <c r="L312" i="9"/>
  <c r="K313" i="9"/>
  <c r="L313" i="9"/>
  <c r="K314" i="9"/>
  <c r="L314" i="9"/>
  <c r="K315" i="9"/>
  <c r="L315" i="9"/>
  <c r="K316" i="9"/>
  <c r="L316" i="9"/>
  <c r="K317" i="9"/>
  <c r="L317" i="9"/>
  <c r="K318" i="9"/>
  <c r="L318" i="9"/>
  <c r="K319" i="9"/>
  <c r="L319" i="9"/>
  <c r="K320" i="9"/>
  <c r="L320" i="9"/>
  <c r="K321" i="9"/>
  <c r="L321" i="9"/>
  <c r="K322" i="9"/>
  <c r="L322" i="9"/>
  <c r="K323" i="9"/>
  <c r="L323" i="9"/>
  <c r="K324" i="9"/>
  <c r="L324" i="9"/>
  <c r="K325" i="9"/>
  <c r="L325" i="9"/>
  <c r="K326" i="9"/>
  <c r="L326" i="9"/>
  <c r="K327" i="9"/>
  <c r="L327" i="9"/>
  <c r="K328" i="9"/>
  <c r="L328" i="9"/>
  <c r="K329" i="9"/>
  <c r="L329" i="9"/>
  <c r="K330" i="9"/>
  <c r="L330" i="9"/>
  <c r="K331" i="9"/>
  <c r="L331" i="9"/>
  <c r="K332" i="9"/>
  <c r="L332" i="9"/>
  <c r="K333" i="9"/>
  <c r="L333" i="9"/>
  <c r="K334" i="9"/>
  <c r="L334" i="9"/>
  <c r="K335" i="9"/>
  <c r="L335" i="9"/>
  <c r="K336" i="9"/>
  <c r="L336" i="9"/>
  <c r="K337" i="9"/>
  <c r="L337" i="9"/>
  <c r="K338" i="9"/>
  <c r="L338" i="9"/>
  <c r="K339" i="9"/>
  <c r="L339" i="9"/>
  <c r="K340" i="9"/>
  <c r="L340" i="9"/>
  <c r="K341" i="9"/>
  <c r="L341" i="9"/>
  <c r="K342" i="9"/>
  <c r="L342" i="9"/>
  <c r="K343" i="9"/>
  <c r="L343" i="9"/>
  <c r="K344" i="9"/>
  <c r="L344" i="9"/>
  <c r="K345" i="9"/>
  <c r="L345" i="9"/>
  <c r="K346" i="9"/>
  <c r="L346" i="9"/>
  <c r="K347" i="9"/>
  <c r="L347" i="9"/>
  <c r="K348" i="9"/>
  <c r="L348" i="9"/>
  <c r="K349" i="9"/>
  <c r="L349" i="9"/>
  <c r="K350" i="9"/>
  <c r="L350" i="9"/>
  <c r="K351" i="9"/>
  <c r="L351" i="9"/>
  <c r="K352" i="9"/>
  <c r="L352" i="9"/>
  <c r="K353" i="9"/>
  <c r="L353" i="9"/>
  <c r="K354" i="9"/>
  <c r="L354" i="9"/>
  <c r="L294" i="9"/>
  <c r="K294" i="9"/>
  <c r="I295" i="9"/>
  <c r="J295" i="9"/>
  <c r="I296" i="9"/>
  <c r="J296" i="9"/>
  <c r="I297" i="9"/>
  <c r="J297" i="9"/>
  <c r="I298" i="9"/>
  <c r="J298" i="9"/>
  <c r="I299" i="9"/>
  <c r="J299" i="9"/>
  <c r="I300" i="9"/>
  <c r="J300" i="9"/>
  <c r="I301" i="9"/>
  <c r="J301" i="9"/>
  <c r="I302" i="9"/>
  <c r="J302" i="9"/>
  <c r="I303" i="9"/>
  <c r="J303" i="9"/>
  <c r="I304" i="9"/>
  <c r="J304" i="9"/>
  <c r="I305" i="9"/>
  <c r="J305" i="9"/>
  <c r="I306" i="9"/>
  <c r="J306" i="9"/>
  <c r="I307" i="9"/>
  <c r="J307" i="9"/>
  <c r="I308" i="9"/>
  <c r="J308" i="9"/>
  <c r="I309" i="9"/>
  <c r="J309" i="9"/>
  <c r="I310" i="9"/>
  <c r="J310" i="9"/>
  <c r="I311" i="9"/>
  <c r="J311" i="9"/>
  <c r="I312" i="9"/>
  <c r="J312" i="9"/>
  <c r="I313" i="9"/>
  <c r="J313" i="9"/>
  <c r="I314" i="9"/>
  <c r="J314" i="9"/>
  <c r="I315" i="9"/>
  <c r="J315" i="9"/>
  <c r="I316" i="9"/>
  <c r="J316" i="9"/>
  <c r="I317" i="9"/>
  <c r="J317" i="9"/>
  <c r="I318" i="9"/>
  <c r="J318" i="9"/>
  <c r="I319" i="9"/>
  <c r="J319" i="9"/>
  <c r="I320" i="9"/>
  <c r="J320" i="9"/>
  <c r="I321" i="9"/>
  <c r="J321" i="9"/>
  <c r="I322" i="9"/>
  <c r="J322" i="9"/>
  <c r="I323" i="9"/>
  <c r="J323" i="9"/>
  <c r="I324" i="9"/>
  <c r="J324" i="9"/>
  <c r="I325" i="9"/>
  <c r="J325" i="9"/>
  <c r="I326" i="9"/>
  <c r="J326" i="9"/>
  <c r="I327" i="9"/>
  <c r="J327" i="9"/>
  <c r="I328" i="9"/>
  <c r="J328" i="9"/>
  <c r="I329" i="9"/>
  <c r="J329" i="9"/>
  <c r="I330" i="9"/>
  <c r="J330" i="9"/>
  <c r="I331" i="9"/>
  <c r="J331" i="9"/>
  <c r="I332" i="9"/>
  <c r="J332" i="9"/>
  <c r="I333" i="9"/>
  <c r="J333" i="9"/>
  <c r="I334" i="9"/>
  <c r="J334" i="9"/>
  <c r="I335" i="9"/>
  <c r="J335" i="9"/>
  <c r="I336" i="9"/>
  <c r="J336" i="9"/>
  <c r="I337" i="9"/>
  <c r="J337" i="9"/>
  <c r="I338" i="9"/>
  <c r="J338" i="9"/>
  <c r="I339" i="9"/>
  <c r="J339" i="9"/>
  <c r="I340" i="9"/>
  <c r="J340" i="9"/>
  <c r="I341" i="9"/>
  <c r="J341" i="9"/>
  <c r="I342" i="9"/>
  <c r="J342" i="9"/>
  <c r="I343" i="9"/>
  <c r="J343" i="9"/>
  <c r="I344" i="9"/>
  <c r="J344" i="9"/>
  <c r="I345" i="9"/>
  <c r="J345" i="9"/>
  <c r="I346" i="9"/>
  <c r="J346" i="9"/>
  <c r="I347" i="9"/>
  <c r="J347" i="9"/>
  <c r="I348" i="9"/>
  <c r="J348" i="9"/>
  <c r="I349" i="9"/>
  <c r="J349" i="9"/>
  <c r="I350" i="9"/>
  <c r="J350" i="9"/>
  <c r="I351" i="9"/>
  <c r="J351" i="9"/>
  <c r="I352" i="9"/>
  <c r="J352" i="9"/>
  <c r="I353" i="9"/>
  <c r="J353" i="9"/>
  <c r="I354" i="9"/>
  <c r="J354" i="9"/>
  <c r="J294" i="9"/>
  <c r="I294" i="9"/>
  <c r="B350" i="9"/>
  <c r="B351" i="9" s="1"/>
  <c r="B352" i="9" s="1"/>
  <c r="B353" i="9" s="1"/>
  <c r="B354" i="9" s="1"/>
  <c r="B326" i="9"/>
  <c r="B327" i="9" s="1"/>
  <c r="B328" i="9" s="1"/>
  <c r="B329" i="9" s="1"/>
  <c r="B330" i="9" s="1"/>
  <c r="B331" i="9" s="1"/>
  <c r="B332" i="9" s="1"/>
  <c r="B333" i="9" s="1"/>
  <c r="B334" i="9" s="1"/>
  <c r="B335" i="9" s="1"/>
  <c r="B336" i="9" s="1"/>
  <c r="B337" i="9" s="1"/>
  <c r="B338" i="9" s="1"/>
  <c r="B339" i="9" s="1"/>
  <c r="B340" i="9" s="1"/>
  <c r="B341" i="9" s="1"/>
  <c r="B342" i="9" s="1"/>
  <c r="B343" i="9" s="1"/>
  <c r="B344" i="9" s="1"/>
  <c r="B345" i="9" s="1"/>
  <c r="B346" i="9" s="1"/>
  <c r="B347" i="9" s="1"/>
  <c r="B348" i="9" s="1"/>
  <c r="B349" i="9" s="1"/>
  <c r="B325" i="9"/>
  <c r="B294" i="9"/>
  <c r="B298" i="9"/>
  <c r="B297" i="9" s="1"/>
  <c r="B296" i="9" s="1"/>
  <c r="B295" i="9" s="1"/>
  <c r="B322" i="9"/>
  <c r="B321" i="9" s="1"/>
  <c r="B320" i="9" s="1"/>
  <c r="B319" i="9" s="1"/>
  <c r="B318" i="9" s="1"/>
  <c r="B317" i="9" s="1"/>
  <c r="B316" i="9" s="1"/>
  <c r="B315" i="9" s="1"/>
  <c r="B314" i="9" s="1"/>
  <c r="B313" i="9" s="1"/>
  <c r="B312" i="9" s="1"/>
  <c r="B311" i="9" s="1"/>
  <c r="B310" i="9" s="1"/>
  <c r="B309" i="9" s="1"/>
  <c r="B308" i="9" s="1"/>
  <c r="B307" i="9" s="1"/>
  <c r="B306" i="9" s="1"/>
  <c r="B305" i="9" s="1"/>
  <c r="B304" i="9" s="1"/>
  <c r="B303" i="9" s="1"/>
  <c r="B302" i="9" s="1"/>
  <c r="B301" i="9" s="1"/>
  <c r="B300" i="9" s="1"/>
  <c r="B299" i="9" s="1"/>
  <c r="B323" i="9"/>
  <c r="F4" i="9"/>
  <c r="G4" i="9"/>
  <c r="H4" i="9"/>
  <c r="F5" i="9"/>
  <c r="G5" i="9"/>
  <c r="H5" i="9"/>
  <c r="F6" i="9"/>
  <c r="G6" i="9"/>
  <c r="H6" i="9"/>
  <c r="F7" i="9"/>
  <c r="G7" i="9"/>
  <c r="H7" i="9"/>
  <c r="F8" i="9"/>
  <c r="G8" i="9"/>
  <c r="H8" i="9"/>
  <c r="F9" i="9"/>
  <c r="G9" i="9"/>
  <c r="H9" i="9"/>
  <c r="F10" i="9"/>
  <c r="G10" i="9"/>
  <c r="H10" i="9"/>
  <c r="F11" i="9"/>
  <c r="G11" i="9"/>
  <c r="H11" i="9"/>
  <c r="F12" i="9"/>
  <c r="G12" i="9"/>
  <c r="H12" i="9"/>
  <c r="F13" i="9"/>
  <c r="G13" i="9"/>
  <c r="H13" i="9"/>
  <c r="F14" i="9"/>
  <c r="G14" i="9"/>
  <c r="H14" i="9"/>
  <c r="F15" i="9"/>
  <c r="G15" i="9"/>
  <c r="H15" i="9"/>
  <c r="F16" i="9"/>
  <c r="G16" i="9"/>
  <c r="H16" i="9"/>
  <c r="F17" i="9"/>
  <c r="G17" i="9"/>
  <c r="H17" i="9"/>
  <c r="F18" i="9"/>
  <c r="G18" i="9"/>
  <c r="H18" i="9"/>
  <c r="F19" i="9"/>
  <c r="G19" i="9"/>
  <c r="H19" i="9"/>
  <c r="F20" i="9"/>
  <c r="G20" i="9"/>
  <c r="H20" i="9"/>
  <c r="F21" i="9"/>
  <c r="G21" i="9"/>
  <c r="H21" i="9"/>
  <c r="F22" i="9"/>
  <c r="G22" i="9"/>
  <c r="H22" i="9"/>
  <c r="F23" i="9"/>
  <c r="G23" i="9"/>
  <c r="H23" i="9"/>
  <c r="F24" i="9"/>
  <c r="G24" i="9"/>
  <c r="H24" i="9"/>
  <c r="F25" i="9"/>
  <c r="G25" i="9"/>
  <c r="H25" i="9"/>
  <c r="F26" i="9"/>
  <c r="G26" i="9"/>
  <c r="H26" i="9"/>
  <c r="F27" i="9"/>
  <c r="G27" i="9"/>
  <c r="H27" i="9"/>
  <c r="F28" i="9"/>
  <c r="G28" i="9"/>
  <c r="H28" i="9"/>
  <c r="F29" i="9"/>
  <c r="G29" i="9"/>
  <c r="H29" i="9"/>
  <c r="F30" i="9"/>
  <c r="G30" i="9"/>
  <c r="H30" i="9"/>
  <c r="F31" i="9"/>
  <c r="G31" i="9"/>
  <c r="H31" i="9"/>
  <c r="F32" i="9"/>
  <c r="G32" i="9"/>
  <c r="H32" i="9"/>
  <c r="F33" i="9"/>
  <c r="G33" i="9"/>
  <c r="H33" i="9"/>
  <c r="F34" i="9"/>
  <c r="G34" i="9"/>
  <c r="H34" i="9"/>
  <c r="F35" i="9"/>
  <c r="G35" i="9"/>
  <c r="H35" i="9"/>
  <c r="F36" i="9"/>
  <c r="G36" i="9"/>
  <c r="H36" i="9"/>
  <c r="F37" i="9"/>
  <c r="G37" i="9"/>
  <c r="H37" i="9"/>
  <c r="F38" i="9"/>
  <c r="G38" i="9"/>
  <c r="H38" i="9"/>
  <c r="F39" i="9"/>
  <c r="G39" i="9"/>
  <c r="H39" i="9"/>
  <c r="F40" i="9"/>
  <c r="G40" i="9"/>
  <c r="H40" i="9"/>
  <c r="F41" i="9"/>
  <c r="G41" i="9"/>
  <c r="H41" i="9"/>
  <c r="F42" i="9"/>
  <c r="G42" i="9"/>
  <c r="H42" i="9"/>
  <c r="F43" i="9"/>
  <c r="G43" i="9"/>
  <c r="H43" i="9"/>
  <c r="F44" i="9"/>
  <c r="G44" i="9"/>
  <c r="H44" i="9"/>
  <c r="F45" i="9"/>
  <c r="G45" i="9"/>
  <c r="H45" i="9"/>
  <c r="F46" i="9"/>
  <c r="G46" i="9"/>
  <c r="H46" i="9"/>
  <c r="F47" i="9"/>
  <c r="G47" i="9"/>
  <c r="H47" i="9"/>
  <c r="F48" i="9"/>
  <c r="G48" i="9"/>
  <c r="H48" i="9"/>
  <c r="F49" i="9"/>
  <c r="G49" i="9"/>
  <c r="H49" i="9"/>
  <c r="F50" i="9"/>
  <c r="G50" i="9"/>
  <c r="H50" i="9"/>
  <c r="F51" i="9"/>
  <c r="G51" i="9"/>
  <c r="H51" i="9"/>
  <c r="F52" i="9"/>
  <c r="G52" i="9"/>
  <c r="H52" i="9"/>
  <c r="F53" i="9"/>
  <c r="G53" i="9"/>
  <c r="H53" i="9"/>
  <c r="F54" i="9"/>
  <c r="G54" i="9"/>
  <c r="H54" i="9"/>
  <c r="F55" i="9"/>
  <c r="G55" i="9"/>
  <c r="H55" i="9"/>
  <c r="F56" i="9"/>
  <c r="G56" i="9"/>
  <c r="H56" i="9"/>
  <c r="F57" i="9"/>
  <c r="G57" i="9"/>
  <c r="H57" i="9"/>
  <c r="F58" i="9"/>
  <c r="G58" i="9"/>
  <c r="H58" i="9"/>
  <c r="F59" i="9"/>
  <c r="G59" i="9"/>
  <c r="H59" i="9"/>
  <c r="F60" i="9"/>
  <c r="G60" i="9"/>
  <c r="H60" i="9"/>
  <c r="F61" i="9"/>
  <c r="G61" i="9"/>
  <c r="H61" i="9"/>
  <c r="F62" i="9"/>
  <c r="G62" i="9"/>
  <c r="H62" i="9"/>
  <c r="F63" i="9"/>
  <c r="G63" i="9"/>
  <c r="H63" i="9"/>
  <c r="F64" i="9"/>
  <c r="G64" i="9"/>
  <c r="H64" i="9"/>
  <c r="F65" i="9"/>
  <c r="G65" i="9"/>
  <c r="H65" i="9"/>
  <c r="F66" i="9"/>
  <c r="G66" i="9"/>
  <c r="H66" i="9"/>
  <c r="F67" i="9"/>
  <c r="G67" i="9"/>
  <c r="H67" i="9"/>
  <c r="F68" i="9"/>
  <c r="G68" i="9"/>
  <c r="H68" i="9"/>
  <c r="F69" i="9"/>
  <c r="G69" i="9"/>
  <c r="H69" i="9"/>
  <c r="F70" i="9"/>
  <c r="G70" i="9"/>
  <c r="H70" i="9"/>
  <c r="F71" i="9"/>
  <c r="G71" i="9"/>
  <c r="H71" i="9"/>
  <c r="F72" i="9"/>
  <c r="G72" i="9"/>
  <c r="H72" i="9"/>
  <c r="F73" i="9"/>
  <c r="G73" i="9"/>
  <c r="H73" i="9"/>
  <c r="F74" i="9"/>
  <c r="G74" i="9"/>
  <c r="H74" i="9"/>
  <c r="F75" i="9"/>
  <c r="G75" i="9"/>
  <c r="H75" i="9"/>
  <c r="F76" i="9"/>
  <c r="G76" i="9"/>
  <c r="H76" i="9"/>
  <c r="F77" i="9"/>
  <c r="G77" i="9"/>
  <c r="H77" i="9"/>
  <c r="F78" i="9"/>
  <c r="G78" i="9"/>
  <c r="H78" i="9"/>
  <c r="F79" i="9"/>
  <c r="G79" i="9"/>
  <c r="H79" i="9"/>
  <c r="F80" i="9"/>
  <c r="G80" i="9"/>
  <c r="H80" i="9"/>
  <c r="F81" i="9"/>
  <c r="G81" i="9"/>
  <c r="H81" i="9"/>
  <c r="F82" i="9"/>
  <c r="G82" i="9"/>
  <c r="H82" i="9"/>
  <c r="F83" i="9"/>
  <c r="G83" i="9"/>
  <c r="H83" i="9"/>
  <c r="F84" i="9"/>
  <c r="G84" i="9"/>
  <c r="H84" i="9"/>
  <c r="F85" i="9"/>
  <c r="G85" i="9"/>
  <c r="H85" i="9"/>
  <c r="F86" i="9"/>
  <c r="G86" i="9"/>
  <c r="H86" i="9"/>
  <c r="F87" i="9"/>
  <c r="G87" i="9"/>
  <c r="H87" i="9"/>
  <c r="F88" i="9"/>
  <c r="G88" i="9"/>
  <c r="H88" i="9"/>
  <c r="F89" i="9"/>
  <c r="G89" i="9"/>
  <c r="H89" i="9"/>
  <c r="F90" i="9"/>
  <c r="G90" i="9"/>
  <c r="H90" i="9"/>
  <c r="F91" i="9"/>
  <c r="G91" i="9"/>
  <c r="H91" i="9"/>
  <c r="F92" i="9"/>
  <c r="G92" i="9"/>
  <c r="H92" i="9"/>
  <c r="F93" i="9"/>
  <c r="G93" i="9"/>
  <c r="H93" i="9"/>
  <c r="F94" i="9"/>
  <c r="G94" i="9"/>
  <c r="H94" i="9"/>
  <c r="F95" i="9"/>
  <c r="G95" i="9"/>
  <c r="H95" i="9"/>
  <c r="F96" i="9"/>
  <c r="G96" i="9"/>
  <c r="H96" i="9"/>
  <c r="F97" i="9"/>
  <c r="G97" i="9"/>
  <c r="H97" i="9"/>
  <c r="F98" i="9"/>
  <c r="G98" i="9"/>
  <c r="H98" i="9"/>
  <c r="F99" i="9"/>
  <c r="G99" i="9"/>
  <c r="H99" i="9"/>
  <c r="F100" i="9"/>
  <c r="G100" i="9"/>
  <c r="H100" i="9"/>
  <c r="F101" i="9"/>
  <c r="G101" i="9"/>
  <c r="H101" i="9"/>
  <c r="F102" i="9"/>
  <c r="G102" i="9"/>
  <c r="H102" i="9"/>
  <c r="F103" i="9"/>
  <c r="G103" i="9"/>
  <c r="H103" i="9"/>
  <c r="F104" i="9"/>
  <c r="G104" i="9"/>
  <c r="H104" i="9"/>
  <c r="F105" i="9"/>
  <c r="G105" i="9"/>
  <c r="H105" i="9"/>
  <c r="F106" i="9"/>
  <c r="G106" i="9"/>
  <c r="H106" i="9"/>
  <c r="F107" i="9"/>
  <c r="G107" i="9"/>
  <c r="H107" i="9"/>
  <c r="F108" i="9"/>
  <c r="G108" i="9"/>
  <c r="H108" i="9"/>
  <c r="F109" i="9"/>
  <c r="G109" i="9"/>
  <c r="H109" i="9"/>
  <c r="F110" i="9"/>
  <c r="G110" i="9"/>
  <c r="H110" i="9"/>
  <c r="F111" i="9"/>
  <c r="G111" i="9"/>
  <c r="H111" i="9"/>
  <c r="F112" i="9"/>
  <c r="G112" i="9"/>
  <c r="H112" i="9"/>
  <c r="F113" i="9"/>
  <c r="G113" i="9"/>
  <c r="H113" i="9"/>
  <c r="F114" i="9"/>
  <c r="G114" i="9"/>
  <c r="H114" i="9"/>
  <c r="F115" i="9"/>
  <c r="G115" i="9"/>
  <c r="H115" i="9"/>
  <c r="F116" i="9"/>
  <c r="G116" i="9"/>
  <c r="H116" i="9"/>
  <c r="F117" i="9"/>
  <c r="G117" i="9"/>
  <c r="H117" i="9"/>
  <c r="F118" i="9"/>
  <c r="G118" i="9"/>
  <c r="H118" i="9"/>
  <c r="F119" i="9"/>
  <c r="G119" i="9"/>
  <c r="H119" i="9"/>
  <c r="F120" i="9"/>
  <c r="G120" i="9"/>
  <c r="H120" i="9"/>
  <c r="F121" i="9"/>
  <c r="G121" i="9"/>
  <c r="H121" i="9"/>
  <c r="F122" i="9"/>
  <c r="G122" i="9"/>
  <c r="H122" i="9"/>
  <c r="F123" i="9"/>
  <c r="G123" i="9"/>
  <c r="H123" i="9"/>
  <c r="F124" i="9"/>
  <c r="G124" i="9"/>
  <c r="H124" i="9"/>
  <c r="F125" i="9"/>
  <c r="G125" i="9"/>
  <c r="H125" i="9"/>
  <c r="F126" i="9"/>
  <c r="G126" i="9"/>
  <c r="H126" i="9"/>
  <c r="F127" i="9"/>
  <c r="G127" i="9"/>
  <c r="H127" i="9"/>
  <c r="F128" i="9"/>
  <c r="G128" i="9"/>
  <c r="H128" i="9"/>
  <c r="F129" i="9"/>
  <c r="G129" i="9"/>
  <c r="H129" i="9"/>
  <c r="F130" i="9"/>
  <c r="G130" i="9"/>
  <c r="H130" i="9"/>
  <c r="F131" i="9"/>
  <c r="G131" i="9"/>
  <c r="H131" i="9"/>
  <c r="F132" i="9"/>
  <c r="G132" i="9"/>
  <c r="H132" i="9"/>
  <c r="F133" i="9"/>
  <c r="G133" i="9"/>
  <c r="H133" i="9"/>
  <c r="F134" i="9"/>
  <c r="G134" i="9"/>
  <c r="H134" i="9"/>
  <c r="F135" i="9"/>
  <c r="G135" i="9"/>
  <c r="H135" i="9"/>
  <c r="F136" i="9"/>
  <c r="G136" i="9"/>
  <c r="H136" i="9"/>
  <c r="F137" i="9"/>
  <c r="G137" i="9"/>
  <c r="H137" i="9"/>
  <c r="F138" i="9"/>
  <c r="G138" i="9"/>
  <c r="H138" i="9"/>
  <c r="F139" i="9"/>
  <c r="G139" i="9"/>
  <c r="H139" i="9"/>
  <c r="F140" i="9"/>
  <c r="G140" i="9"/>
  <c r="H140" i="9"/>
  <c r="F141" i="9"/>
  <c r="G141" i="9"/>
  <c r="H141" i="9"/>
  <c r="F142" i="9"/>
  <c r="G142" i="9"/>
  <c r="H142" i="9"/>
  <c r="F143" i="9"/>
  <c r="G143" i="9"/>
  <c r="H143" i="9"/>
  <c r="F144" i="9"/>
  <c r="G144" i="9"/>
  <c r="H144" i="9"/>
  <c r="F145" i="9"/>
  <c r="G145" i="9"/>
  <c r="H145" i="9"/>
  <c r="F146" i="9"/>
  <c r="G146" i="9"/>
  <c r="H146" i="9"/>
  <c r="F147" i="9"/>
  <c r="G147" i="9"/>
  <c r="H147" i="9"/>
  <c r="F148" i="9"/>
  <c r="G148" i="9"/>
  <c r="H148" i="9"/>
  <c r="F149" i="9"/>
  <c r="G149" i="9"/>
  <c r="H149" i="9"/>
  <c r="F150" i="9"/>
  <c r="G150" i="9"/>
  <c r="H150" i="9"/>
  <c r="F151" i="9"/>
  <c r="G151" i="9"/>
  <c r="H151" i="9"/>
  <c r="F152" i="9"/>
  <c r="G152" i="9"/>
  <c r="H152" i="9"/>
  <c r="F153" i="9"/>
  <c r="G153" i="9"/>
  <c r="H153" i="9"/>
  <c r="F154" i="9"/>
  <c r="G154" i="9"/>
  <c r="H154" i="9"/>
  <c r="F155" i="9"/>
  <c r="G155" i="9"/>
  <c r="H155" i="9"/>
  <c r="F156" i="9"/>
  <c r="G156" i="9"/>
  <c r="H156" i="9"/>
  <c r="F157" i="9"/>
  <c r="G157" i="9"/>
  <c r="H157" i="9"/>
  <c r="F158" i="9"/>
  <c r="G158" i="9"/>
  <c r="H158" i="9"/>
  <c r="F159" i="9"/>
  <c r="G159" i="9"/>
  <c r="H159" i="9"/>
  <c r="F160" i="9"/>
  <c r="G160" i="9"/>
  <c r="H160" i="9"/>
  <c r="F161" i="9"/>
  <c r="G161" i="9"/>
  <c r="H161" i="9"/>
  <c r="F162" i="9"/>
  <c r="G162" i="9"/>
  <c r="H162" i="9"/>
  <c r="F163" i="9"/>
  <c r="G163" i="9"/>
  <c r="H163" i="9"/>
  <c r="F164" i="9"/>
  <c r="G164" i="9"/>
  <c r="H164" i="9"/>
  <c r="F165" i="9"/>
  <c r="G165" i="9"/>
  <c r="H165" i="9"/>
  <c r="F166" i="9"/>
  <c r="G166" i="9"/>
  <c r="H166" i="9"/>
  <c r="F167" i="9"/>
  <c r="G167" i="9"/>
  <c r="H167" i="9"/>
  <c r="F168" i="9"/>
  <c r="G168" i="9"/>
  <c r="H168" i="9"/>
  <c r="F169" i="9"/>
  <c r="G169" i="9"/>
  <c r="H169" i="9"/>
  <c r="F170" i="9"/>
  <c r="G170" i="9"/>
  <c r="H170" i="9"/>
  <c r="F171" i="9"/>
  <c r="G171" i="9"/>
  <c r="H171" i="9"/>
  <c r="F172" i="9"/>
  <c r="G172" i="9"/>
  <c r="H172" i="9"/>
  <c r="F173" i="9"/>
  <c r="G173" i="9"/>
  <c r="H173" i="9"/>
  <c r="F174" i="9"/>
  <c r="G174" i="9"/>
  <c r="H174" i="9"/>
  <c r="F175" i="9"/>
  <c r="G175" i="9"/>
  <c r="H175" i="9"/>
  <c r="F176" i="9"/>
  <c r="G176" i="9"/>
  <c r="H176" i="9"/>
  <c r="F177" i="9"/>
  <c r="G177" i="9"/>
  <c r="H177" i="9"/>
  <c r="F178" i="9"/>
  <c r="G178" i="9"/>
  <c r="H178" i="9"/>
  <c r="F179" i="9"/>
  <c r="G179" i="9"/>
  <c r="H179" i="9"/>
  <c r="F180" i="9"/>
  <c r="G180" i="9"/>
  <c r="H180" i="9"/>
  <c r="F181" i="9"/>
  <c r="G181" i="9"/>
  <c r="H181" i="9"/>
  <c r="F182" i="9"/>
  <c r="G182" i="9"/>
  <c r="H182" i="9"/>
  <c r="F183" i="9"/>
  <c r="G183" i="9"/>
  <c r="H183" i="9"/>
  <c r="F184" i="9"/>
  <c r="G184" i="9"/>
  <c r="H184" i="9"/>
  <c r="F185" i="9"/>
  <c r="G185" i="9"/>
  <c r="H185" i="9"/>
  <c r="F186" i="9"/>
  <c r="G186" i="9"/>
  <c r="H186" i="9"/>
  <c r="F187" i="9"/>
  <c r="G187" i="9"/>
  <c r="H187" i="9"/>
  <c r="F188" i="9"/>
  <c r="G188" i="9"/>
  <c r="H188" i="9"/>
  <c r="F189" i="9"/>
  <c r="G189" i="9"/>
  <c r="H189" i="9"/>
  <c r="F190" i="9"/>
  <c r="G190" i="9"/>
  <c r="H190" i="9"/>
  <c r="F191" i="9"/>
  <c r="G191" i="9"/>
  <c r="H191" i="9"/>
  <c r="F192" i="9"/>
  <c r="G192" i="9"/>
  <c r="H192" i="9"/>
  <c r="F193" i="9"/>
  <c r="G193" i="9"/>
  <c r="H193" i="9"/>
  <c r="F194" i="9"/>
  <c r="G194" i="9"/>
  <c r="H194" i="9"/>
  <c r="F195" i="9"/>
  <c r="G195" i="9"/>
  <c r="H195" i="9"/>
  <c r="F196" i="9"/>
  <c r="G196" i="9"/>
  <c r="H196" i="9"/>
  <c r="F197" i="9"/>
  <c r="G197" i="9"/>
  <c r="H197" i="9"/>
  <c r="F198" i="9"/>
  <c r="G198" i="9"/>
  <c r="H198" i="9"/>
  <c r="F199" i="9"/>
  <c r="G199" i="9"/>
  <c r="H199" i="9"/>
  <c r="F200" i="9"/>
  <c r="G200" i="9"/>
  <c r="H200" i="9"/>
  <c r="F201" i="9"/>
  <c r="G201" i="9"/>
  <c r="H201" i="9"/>
  <c r="F202" i="9"/>
  <c r="G202" i="9"/>
  <c r="H202" i="9"/>
  <c r="F203" i="9"/>
  <c r="G203" i="9"/>
  <c r="H203" i="9"/>
  <c r="F204" i="9"/>
  <c r="G204" i="9"/>
  <c r="H204" i="9"/>
  <c r="F205" i="9"/>
  <c r="G205" i="9"/>
  <c r="H205" i="9"/>
  <c r="F206" i="9"/>
  <c r="G206" i="9"/>
  <c r="H206" i="9"/>
  <c r="F207" i="9"/>
  <c r="G207" i="9"/>
  <c r="H207" i="9"/>
  <c r="F208" i="9"/>
  <c r="G208" i="9"/>
  <c r="H208" i="9"/>
  <c r="F209" i="9"/>
  <c r="G209" i="9"/>
  <c r="H209" i="9"/>
  <c r="F210" i="9"/>
  <c r="G210" i="9"/>
  <c r="H210" i="9"/>
  <c r="F211" i="9"/>
  <c r="G211" i="9"/>
  <c r="H211" i="9"/>
  <c r="F212" i="9"/>
  <c r="G212" i="9"/>
  <c r="H212" i="9"/>
  <c r="F213" i="9"/>
  <c r="G213" i="9"/>
  <c r="H213" i="9"/>
  <c r="F214" i="9"/>
  <c r="G214" i="9"/>
  <c r="H214" i="9"/>
  <c r="F215" i="9"/>
  <c r="G215" i="9"/>
  <c r="H215" i="9"/>
  <c r="F216" i="9"/>
  <c r="G216" i="9"/>
  <c r="H216" i="9"/>
  <c r="F217" i="9"/>
  <c r="G217" i="9"/>
  <c r="H217" i="9"/>
  <c r="F218" i="9"/>
  <c r="G218" i="9"/>
  <c r="H218" i="9"/>
  <c r="F219" i="9"/>
  <c r="G219" i="9"/>
  <c r="H219" i="9"/>
  <c r="F220" i="9"/>
  <c r="G220" i="9"/>
  <c r="H220" i="9"/>
  <c r="F221" i="9"/>
  <c r="G221" i="9"/>
  <c r="H221" i="9"/>
  <c r="F222" i="9"/>
  <c r="G222" i="9"/>
  <c r="H222" i="9"/>
  <c r="F223" i="9"/>
  <c r="G223" i="9"/>
  <c r="H223" i="9"/>
  <c r="F224" i="9"/>
  <c r="G224" i="9"/>
  <c r="H224" i="9"/>
  <c r="F225" i="9"/>
  <c r="G225" i="9"/>
  <c r="H225" i="9"/>
  <c r="F226" i="9"/>
  <c r="G226" i="9"/>
  <c r="H226" i="9"/>
  <c r="F227" i="9"/>
  <c r="G227" i="9"/>
  <c r="H227" i="9"/>
  <c r="F228" i="9"/>
  <c r="G228" i="9"/>
  <c r="H228" i="9"/>
  <c r="F229" i="9"/>
  <c r="G229" i="9"/>
  <c r="H229" i="9"/>
  <c r="F230" i="9"/>
  <c r="G230" i="9"/>
  <c r="H230" i="9"/>
  <c r="F231" i="9"/>
  <c r="G231" i="9"/>
  <c r="H231" i="9"/>
  <c r="F232" i="9"/>
  <c r="G232" i="9"/>
  <c r="H232" i="9"/>
  <c r="F233" i="9"/>
  <c r="G233" i="9"/>
  <c r="H233" i="9"/>
  <c r="F234" i="9"/>
  <c r="G234" i="9"/>
  <c r="H234" i="9"/>
  <c r="F235" i="9"/>
  <c r="G235" i="9"/>
  <c r="H235" i="9"/>
  <c r="F236" i="9"/>
  <c r="G236" i="9"/>
  <c r="H236" i="9"/>
  <c r="F237" i="9"/>
  <c r="G237" i="9"/>
  <c r="H237" i="9"/>
  <c r="F238" i="9"/>
  <c r="G238" i="9"/>
  <c r="H238" i="9"/>
  <c r="F239" i="9"/>
  <c r="G239" i="9"/>
  <c r="H239" i="9"/>
  <c r="F240" i="9"/>
  <c r="G240" i="9"/>
  <c r="H240" i="9"/>
  <c r="F241" i="9"/>
  <c r="G241" i="9"/>
  <c r="H241" i="9"/>
  <c r="F242" i="9"/>
  <c r="G242" i="9"/>
  <c r="H242" i="9"/>
  <c r="F243" i="9"/>
  <c r="G243" i="9"/>
  <c r="H243" i="9"/>
  <c r="F244" i="9"/>
  <c r="G244" i="9"/>
  <c r="H244" i="9"/>
  <c r="F245" i="9"/>
  <c r="G245" i="9"/>
  <c r="H245" i="9"/>
  <c r="F246" i="9"/>
  <c r="G246" i="9"/>
  <c r="H246" i="9"/>
  <c r="F247" i="9"/>
  <c r="G247" i="9"/>
  <c r="H247" i="9"/>
  <c r="F248" i="9"/>
  <c r="G248" i="9"/>
  <c r="H248" i="9"/>
  <c r="F249" i="9"/>
  <c r="G249" i="9"/>
  <c r="H249" i="9"/>
  <c r="F250" i="9"/>
  <c r="G250" i="9"/>
  <c r="H250" i="9"/>
  <c r="F251" i="9"/>
  <c r="G251" i="9"/>
  <c r="H251" i="9"/>
  <c r="F252" i="9"/>
  <c r="G252" i="9"/>
  <c r="H252" i="9"/>
  <c r="F253" i="9"/>
  <c r="G253" i="9"/>
  <c r="H253" i="9"/>
  <c r="F254" i="9"/>
  <c r="G254" i="9"/>
  <c r="H254" i="9"/>
  <c r="F255" i="9"/>
  <c r="G255" i="9"/>
  <c r="H255" i="9"/>
  <c r="F256" i="9"/>
  <c r="G256" i="9"/>
  <c r="H256" i="9"/>
  <c r="F257" i="9"/>
  <c r="G257" i="9"/>
  <c r="H257" i="9"/>
  <c r="F258" i="9"/>
  <c r="G258" i="9"/>
  <c r="H258" i="9"/>
  <c r="F259" i="9"/>
  <c r="G259" i="9"/>
  <c r="H259" i="9"/>
  <c r="F260" i="9"/>
  <c r="G260" i="9"/>
  <c r="H260" i="9"/>
  <c r="F261" i="9"/>
  <c r="G261" i="9"/>
  <c r="H261" i="9"/>
  <c r="F262" i="9"/>
  <c r="G262" i="9"/>
  <c r="H262" i="9"/>
  <c r="F263" i="9"/>
  <c r="G263" i="9"/>
  <c r="H263" i="9"/>
  <c r="F264" i="9"/>
  <c r="G264" i="9"/>
  <c r="H264" i="9"/>
  <c r="F265" i="9"/>
  <c r="G265" i="9"/>
  <c r="H265" i="9"/>
  <c r="F266" i="9"/>
  <c r="G266" i="9"/>
  <c r="H266" i="9"/>
  <c r="F267" i="9"/>
  <c r="G267" i="9"/>
  <c r="H267" i="9"/>
  <c r="F268" i="9"/>
  <c r="G268" i="9"/>
  <c r="H268" i="9"/>
  <c r="F269" i="9"/>
  <c r="G269" i="9"/>
  <c r="H269" i="9"/>
  <c r="F270" i="9"/>
  <c r="G270" i="9"/>
  <c r="H270" i="9"/>
  <c r="F271" i="9"/>
  <c r="G271" i="9"/>
  <c r="H271" i="9"/>
  <c r="F272" i="9"/>
  <c r="G272" i="9"/>
  <c r="H272" i="9"/>
  <c r="F273" i="9"/>
  <c r="G273" i="9"/>
  <c r="H273" i="9"/>
  <c r="F274" i="9"/>
  <c r="G274" i="9"/>
  <c r="H274" i="9"/>
  <c r="F275" i="9"/>
  <c r="G275" i="9"/>
  <c r="H275" i="9"/>
  <c r="F276" i="9"/>
  <c r="G276" i="9"/>
  <c r="H276" i="9"/>
  <c r="F277" i="9"/>
  <c r="G277" i="9"/>
  <c r="H277" i="9"/>
  <c r="F278" i="9"/>
  <c r="G278" i="9"/>
  <c r="H278" i="9"/>
  <c r="F279" i="9"/>
  <c r="G279" i="9"/>
  <c r="H279" i="9"/>
  <c r="F280" i="9"/>
  <c r="G280" i="9"/>
  <c r="H280" i="9"/>
  <c r="F281" i="9"/>
  <c r="G281" i="9"/>
  <c r="H281" i="9"/>
  <c r="F282" i="9"/>
  <c r="G282" i="9"/>
  <c r="H282" i="9"/>
  <c r="F283" i="9"/>
  <c r="G283" i="9"/>
  <c r="H283" i="9"/>
  <c r="F284" i="9"/>
  <c r="G284" i="9"/>
  <c r="H284" i="9"/>
  <c r="F285" i="9"/>
  <c r="G285" i="9"/>
  <c r="H285" i="9"/>
  <c r="F286" i="9"/>
  <c r="G286" i="9"/>
  <c r="H286" i="9"/>
  <c r="F287" i="9"/>
  <c r="G287" i="9"/>
  <c r="H287" i="9"/>
  <c r="F288" i="9"/>
  <c r="G288" i="9"/>
  <c r="H288" i="9"/>
  <c r="F289" i="9"/>
  <c r="G289" i="9"/>
  <c r="H289" i="9"/>
  <c r="F290" i="9"/>
  <c r="G290" i="9"/>
  <c r="H290" i="9"/>
  <c r="F291" i="9"/>
  <c r="G291" i="9"/>
  <c r="H291" i="9"/>
  <c r="F292" i="9"/>
  <c r="G292" i="9"/>
  <c r="H292" i="9"/>
  <c r="F293" i="9"/>
  <c r="G293" i="9"/>
  <c r="H293" i="9"/>
  <c r="F294" i="9"/>
  <c r="G294" i="9"/>
  <c r="H294" i="9"/>
  <c r="F295" i="9"/>
  <c r="G295" i="9"/>
  <c r="H295" i="9"/>
  <c r="F296" i="9"/>
  <c r="G296" i="9"/>
  <c r="H296" i="9"/>
  <c r="F297" i="9"/>
  <c r="G297" i="9"/>
  <c r="H297" i="9"/>
  <c r="F298" i="9"/>
  <c r="G298" i="9"/>
  <c r="H298" i="9"/>
  <c r="F299" i="9"/>
  <c r="G299" i="9"/>
  <c r="H299" i="9"/>
  <c r="F300" i="9"/>
  <c r="G300" i="9"/>
  <c r="H300" i="9"/>
  <c r="F301" i="9"/>
  <c r="G301" i="9"/>
  <c r="H301" i="9"/>
  <c r="F302" i="9"/>
  <c r="G302" i="9"/>
  <c r="H302" i="9"/>
  <c r="F303" i="9"/>
  <c r="G303" i="9"/>
  <c r="H303" i="9"/>
  <c r="F304" i="9"/>
  <c r="G304" i="9"/>
  <c r="H304" i="9"/>
  <c r="F305" i="9"/>
  <c r="G305" i="9"/>
  <c r="H305" i="9"/>
  <c r="F306" i="9"/>
  <c r="G306" i="9"/>
  <c r="H306" i="9"/>
  <c r="F307" i="9"/>
  <c r="G307" i="9"/>
  <c r="H307" i="9"/>
  <c r="F308" i="9"/>
  <c r="G308" i="9"/>
  <c r="H308" i="9"/>
  <c r="F309" i="9"/>
  <c r="G309" i="9"/>
  <c r="H309" i="9"/>
  <c r="F310" i="9"/>
  <c r="G310" i="9"/>
  <c r="H310" i="9"/>
  <c r="F311" i="9"/>
  <c r="G311" i="9"/>
  <c r="H311" i="9"/>
  <c r="F312" i="9"/>
  <c r="G312" i="9"/>
  <c r="H312" i="9"/>
  <c r="F313" i="9"/>
  <c r="G313" i="9"/>
  <c r="H313" i="9"/>
  <c r="F314" i="9"/>
  <c r="G314" i="9"/>
  <c r="H314" i="9"/>
  <c r="F315" i="9"/>
  <c r="G315" i="9"/>
  <c r="H315" i="9"/>
  <c r="F316" i="9"/>
  <c r="G316" i="9"/>
  <c r="H316" i="9"/>
  <c r="F317" i="9"/>
  <c r="G317" i="9"/>
  <c r="H317" i="9"/>
  <c r="F318" i="9"/>
  <c r="G318" i="9"/>
  <c r="H318" i="9"/>
  <c r="F319" i="9"/>
  <c r="G319" i="9"/>
  <c r="H319" i="9"/>
  <c r="F320" i="9"/>
  <c r="G320" i="9"/>
  <c r="H320" i="9"/>
  <c r="F321" i="9"/>
  <c r="G321" i="9"/>
  <c r="H321" i="9"/>
  <c r="F322" i="9"/>
  <c r="G322" i="9"/>
  <c r="H322" i="9"/>
  <c r="F323" i="9"/>
  <c r="G323" i="9"/>
  <c r="H323" i="9"/>
  <c r="F324" i="9"/>
  <c r="G324" i="9"/>
  <c r="H324" i="9"/>
  <c r="F325" i="9"/>
  <c r="G325" i="9"/>
  <c r="H325" i="9"/>
  <c r="F326" i="9"/>
  <c r="G326" i="9"/>
  <c r="H326" i="9"/>
  <c r="F327" i="9"/>
  <c r="G327" i="9"/>
  <c r="H327" i="9"/>
  <c r="F328" i="9"/>
  <c r="G328" i="9"/>
  <c r="H328" i="9"/>
  <c r="F329" i="9"/>
  <c r="G329" i="9"/>
  <c r="H329" i="9"/>
  <c r="F330" i="9"/>
  <c r="G330" i="9"/>
  <c r="H330" i="9"/>
  <c r="F331" i="9"/>
  <c r="G331" i="9"/>
  <c r="H331" i="9"/>
  <c r="F332" i="9"/>
  <c r="G332" i="9"/>
  <c r="H332" i="9"/>
  <c r="F333" i="9"/>
  <c r="G333" i="9"/>
  <c r="H333" i="9"/>
  <c r="F334" i="9"/>
  <c r="G334" i="9"/>
  <c r="H334" i="9"/>
  <c r="F335" i="9"/>
  <c r="G335" i="9"/>
  <c r="H335" i="9"/>
  <c r="F336" i="9"/>
  <c r="G336" i="9"/>
  <c r="H336" i="9"/>
  <c r="F337" i="9"/>
  <c r="G337" i="9"/>
  <c r="H337" i="9"/>
  <c r="F338" i="9"/>
  <c r="G338" i="9"/>
  <c r="H338" i="9"/>
  <c r="F339" i="9"/>
  <c r="G339" i="9"/>
  <c r="H339" i="9"/>
  <c r="F340" i="9"/>
  <c r="G340" i="9"/>
  <c r="H340" i="9"/>
  <c r="F341" i="9"/>
  <c r="G341" i="9"/>
  <c r="H341" i="9"/>
  <c r="F342" i="9"/>
  <c r="G342" i="9"/>
  <c r="H342" i="9"/>
  <c r="F343" i="9"/>
  <c r="G343" i="9"/>
  <c r="H343" i="9"/>
  <c r="F344" i="9"/>
  <c r="G344" i="9"/>
  <c r="H344" i="9"/>
  <c r="F345" i="9"/>
  <c r="G345" i="9"/>
  <c r="H345" i="9"/>
  <c r="F346" i="9"/>
  <c r="G346" i="9"/>
  <c r="H346" i="9"/>
  <c r="F347" i="9"/>
  <c r="G347" i="9"/>
  <c r="H347" i="9"/>
  <c r="F348" i="9"/>
  <c r="G348" i="9"/>
  <c r="H348" i="9"/>
  <c r="F349" i="9"/>
  <c r="G349" i="9"/>
  <c r="H349" i="9"/>
  <c r="F350" i="9"/>
  <c r="G350" i="9"/>
  <c r="H350" i="9"/>
  <c r="F351" i="9"/>
  <c r="G351" i="9"/>
  <c r="H351" i="9"/>
  <c r="F352" i="9"/>
  <c r="G352" i="9"/>
  <c r="H352" i="9"/>
  <c r="F353" i="9"/>
  <c r="G353" i="9"/>
  <c r="H353" i="9"/>
  <c r="F354" i="9"/>
  <c r="G354" i="9"/>
  <c r="H354" i="9"/>
  <c r="F355" i="9"/>
  <c r="G355" i="9"/>
  <c r="H355" i="9"/>
  <c r="F356" i="9"/>
  <c r="G356" i="9"/>
  <c r="H356" i="9"/>
  <c r="F357" i="9"/>
  <c r="G357" i="9"/>
  <c r="H357" i="9"/>
  <c r="F358" i="9"/>
  <c r="G358" i="9"/>
  <c r="H358" i="9"/>
  <c r="F359" i="9"/>
  <c r="G359" i="9"/>
  <c r="H359" i="9"/>
  <c r="F360" i="9"/>
  <c r="G360" i="9"/>
  <c r="H360" i="9"/>
  <c r="F361" i="9"/>
  <c r="G361" i="9"/>
  <c r="H361" i="9"/>
  <c r="F362" i="9"/>
  <c r="G362" i="9"/>
  <c r="H362" i="9"/>
  <c r="F363" i="9"/>
  <c r="G363" i="9"/>
  <c r="H363" i="9"/>
  <c r="F364" i="9"/>
  <c r="G364" i="9"/>
  <c r="H364" i="9"/>
  <c r="F365" i="9"/>
  <c r="G365" i="9"/>
  <c r="H365" i="9"/>
  <c r="F366" i="9"/>
  <c r="G366" i="9"/>
  <c r="H366" i="9"/>
  <c r="F367" i="9"/>
  <c r="G367" i="9"/>
  <c r="H367" i="9"/>
  <c r="F368" i="9"/>
  <c r="G368" i="9"/>
  <c r="H368" i="9"/>
  <c r="F369" i="9"/>
  <c r="G369" i="9"/>
  <c r="H369" i="9"/>
  <c r="F370" i="9"/>
  <c r="G370" i="9"/>
  <c r="H370" i="9"/>
  <c r="F371" i="9"/>
  <c r="G371" i="9"/>
  <c r="H371" i="9"/>
  <c r="F372" i="9"/>
  <c r="G372" i="9"/>
  <c r="H372" i="9"/>
  <c r="F373" i="9"/>
  <c r="G373" i="9"/>
  <c r="H373" i="9"/>
  <c r="F374" i="9"/>
  <c r="G374" i="9"/>
  <c r="H374" i="9"/>
  <c r="F375" i="9"/>
  <c r="G375" i="9"/>
  <c r="H375" i="9"/>
  <c r="F376" i="9"/>
  <c r="G376" i="9"/>
  <c r="H376" i="9"/>
  <c r="F377" i="9"/>
  <c r="G377" i="9"/>
  <c r="H377" i="9"/>
  <c r="F378" i="9"/>
  <c r="G378" i="9"/>
  <c r="H378" i="9"/>
  <c r="F379" i="9"/>
  <c r="G379" i="9"/>
  <c r="H379" i="9"/>
  <c r="F380" i="9"/>
  <c r="G380" i="9"/>
  <c r="H380" i="9"/>
  <c r="F381" i="9"/>
  <c r="G381" i="9"/>
  <c r="H381" i="9"/>
  <c r="F382" i="9"/>
  <c r="G382" i="9"/>
  <c r="H382" i="9"/>
  <c r="F383" i="9"/>
  <c r="G383" i="9"/>
  <c r="H383" i="9"/>
  <c r="F384" i="9"/>
  <c r="G384" i="9"/>
  <c r="H384" i="9"/>
  <c r="F385" i="9"/>
  <c r="G385" i="9"/>
  <c r="H385" i="9"/>
  <c r="F386" i="9"/>
  <c r="G386" i="9"/>
  <c r="H386" i="9"/>
  <c r="F387" i="9"/>
  <c r="G387" i="9"/>
  <c r="H387" i="9"/>
  <c r="F388" i="9"/>
  <c r="G388" i="9"/>
  <c r="H388" i="9"/>
  <c r="F389" i="9"/>
  <c r="G389" i="9"/>
  <c r="H389" i="9"/>
  <c r="F390" i="9"/>
  <c r="G390" i="9"/>
  <c r="H390" i="9"/>
  <c r="F391" i="9"/>
  <c r="G391" i="9"/>
  <c r="H391" i="9"/>
  <c r="F392" i="9"/>
  <c r="G392" i="9"/>
  <c r="H392" i="9"/>
  <c r="F393" i="9"/>
  <c r="G393" i="9"/>
  <c r="H393" i="9"/>
  <c r="F394" i="9"/>
  <c r="G394" i="9"/>
  <c r="H394" i="9"/>
  <c r="F395" i="9"/>
  <c r="G395" i="9"/>
  <c r="H395" i="9"/>
  <c r="F396" i="9"/>
  <c r="G396" i="9"/>
  <c r="H396" i="9"/>
  <c r="F397" i="9"/>
  <c r="G397" i="9"/>
  <c r="H397" i="9"/>
  <c r="F398" i="9"/>
  <c r="G398" i="9"/>
  <c r="H398" i="9"/>
  <c r="F399" i="9"/>
  <c r="G399" i="9"/>
  <c r="H399" i="9"/>
  <c r="F400" i="9"/>
  <c r="G400" i="9"/>
  <c r="H400" i="9"/>
  <c r="F401" i="9"/>
  <c r="G401" i="9"/>
  <c r="H401" i="9"/>
  <c r="F402" i="9"/>
  <c r="G402" i="9"/>
  <c r="H402" i="9"/>
  <c r="F403" i="9"/>
  <c r="G403" i="9"/>
  <c r="H403" i="9"/>
  <c r="F404" i="9"/>
  <c r="G404" i="9"/>
  <c r="H404" i="9"/>
  <c r="F405" i="9"/>
  <c r="G405" i="9"/>
  <c r="H405" i="9"/>
  <c r="F406" i="9"/>
  <c r="G406" i="9"/>
  <c r="H406" i="9"/>
  <c r="F407" i="9"/>
  <c r="G407" i="9"/>
  <c r="H407" i="9"/>
  <c r="F408" i="9"/>
  <c r="G408" i="9"/>
  <c r="H408" i="9"/>
  <c r="F409" i="9"/>
  <c r="G409" i="9"/>
  <c r="H409" i="9"/>
  <c r="F410" i="9"/>
  <c r="G410" i="9"/>
  <c r="H410" i="9"/>
  <c r="F411" i="9"/>
  <c r="G411" i="9"/>
  <c r="H411" i="9"/>
  <c r="F412" i="9"/>
  <c r="G412" i="9"/>
  <c r="H412" i="9"/>
  <c r="F413" i="9"/>
  <c r="G413" i="9"/>
  <c r="H413" i="9"/>
  <c r="F414" i="9"/>
  <c r="G414" i="9"/>
  <c r="H414" i="9"/>
  <c r="F415" i="9"/>
  <c r="G415" i="9"/>
  <c r="H415" i="9"/>
  <c r="F416" i="9"/>
  <c r="G416" i="9"/>
  <c r="H416" i="9"/>
  <c r="F417" i="9"/>
  <c r="G417" i="9"/>
  <c r="H417" i="9"/>
  <c r="F418" i="9"/>
  <c r="G418" i="9"/>
  <c r="H418" i="9"/>
  <c r="F419" i="9"/>
  <c r="G419" i="9"/>
  <c r="H419" i="9"/>
  <c r="F420" i="9"/>
  <c r="G420" i="9"/>
  <c r="H420" i="9"/>
  <c r="F421" i="9"/>
  <c r="G421" i="9"/>
  <c r="H421" i="9"/>
  <c r="F422" i="9"/>
  <c r="G422" i="9"/>
  <c r="H422" i="9"/>
  <c r="F423" i="9"/>
  <c r="G423" i="9"/>
  <c r="H423" i="9"/>
  <c r="F424" i="9"/>
  <c r="G424" i="9"/>
  <c r="H424" i="9"/>
  <c r="F425" i="9"/>
  <c r="G425" i="9"/>
  <c r="H425" i="9"/>
  <c r="F426" i="9"/>
  <c r="G426" i="9"/>
  <c r="H426" i="9"/>
  <c r="F427" i="9"/>
  <c r="G427" i="9"/>
  <c r="H427" i="9"/>
  <c r="F428" i="9"/>
  <c r="G428" i="9"/>
  <c r="H428" i="9"/>
  <c r="F429" i="9"/>
  <c r="G429" i="9"/>
  <c r="H429" i="9"/>
  <c r="F430" i="9"/>
  <c r="G430" i="9"/>
  <c r="H430" i="9"/>
  <c r="F431" i="9"/>
  <c r="G431" i="9"/>
  <c r="H431" i="9"/>
  <c r="F432" i="9"/>
  <c r="G432" i="9"/>
  <c r="H432" i="9"/>
  <c r="F433" i="9"/>
  <c r="G433" i="9"/>
  <c r="H433" i="9"/>
  <c r="F434" i="9"/>
  <c r="G434" i="9"/>
  <c r="H434" i="9"/>
  <c r="F435" i="9"/>
  <c r="G435" i="9"/>
  <c r="H435" i="9"/>
  <c r="F436" i="9"/>
  <c r="G436" i="9"/>
  <c r="H436" i="9"/>
  <c r="F437" i="9"/>
  <c r="G437" i="9"/>
  <c r="H437" i="9"/>
  <c r="F438" i="9"/>
  <c r="G438" i="9"/>
  <c r="H438" i="9"/>
  <c r="F439" i="9"/>
  <c r="G439" i="9"/>
  <c r="H439" i="9"/>
  <c r="F440" i="9"/>
  <c r="G440" i="9"/>
  <c r="H440" i="9"/>
  <c r="F441" i="9"/>
  <c r="G441" i="9"/>
  <c r="H441" i="9"/>
  <c r="F442" i="9"/>
  <c r="G442" i="9"/>
  <c r="H442" i="9"/>
  <c r="F443" i="9"/>
  <c r="G443" i="9"/>
  <c r="H443" i="9"/>
  <c r="F444" i="9"/>
  <c r="G444" i="9"/>
  <c r="H444" i="9"/>
  <c r="F445" i="9"/>
  <c r="G445" i="9"/>
  <c r="H445" i="9"/>
  <c r="F446" i="9"/>
  <c r="G446" i="9"/>
  <c r="H446" i="9"/>
  <c r="F447" i="9"/>
  <c r="G447" i="9"/>
  <c r="H447" i="9"/>
  <c r="F448" i="9"/>
  <c r="G448" i="9"/>
  <c r="H448" i="9"/>
  <c r="F449" i="9"/>
  <c r="G449" i="9"/>
  <c r="H449" i="9"/>
  <c r="F450" i="9"/>
  <c r="G450" i="9"/>
  <c r="H450" i="9"/>
  <c r="F451" i="9"/>
  <c r="G451" i="9"/>
  <c r="H451" i="9"/>
  <c r="F452" i="9"/>
  <c r="G452" i="9"/>
  <c r="H452" i="9"/>
  <c r="F453" i="9"/>
  <c r="G453" i="9"/>
  <c r="H453" i="9"/>
  <c r="F454" i="9"/>
  <c r="G454" i="9"/>
  <c r="H454" i="9"/>
  <c r="F455" i="9"/>
  <c r="G455" i="9"/>
  <c r="H455" i="9"/>
  <c r="F456" i="9"/>
  <c r="G456" i="9"/>
  <c r="H456" i="9"/>
  <c r="F457" i="9"/>
  <c r="G457" i="9"/>
  <c r="H457" i="9"/>
  <c r="F458" i="9"/>
  <c r="G458" i="9"/>
  <c r="H458" i="9"/>
  <c r="F459" i="9"/>
  <c r="G459" i="9"/>
  <c r="H459" i="9"/>
  <c r="F460" i="9"/>
  <c r="G460" i="9"/>
  <c r="H460" i="9"/>
  <c r="F461" i="9"/>
  <c r="G461" i="9"/>
  <c r="H461" i="9"/>
  <c r="F462" i="9"/>
  <c r="G462" i="9"/>
  <c r="H462" i="9"/>
  <c r="F463" i="9"/>
  <c r="G463" i="9"/>
  <c r="H463" i="9"/>
  <c r="F464" i="9"/>
  <c r="G464" i="9"/>
  <c r="H464" i="9"/>
  <c r="F465" i="9"/>
  <c r="G465" i="9"/>
  <c r="H465" i="9"/>
  <c r="F466" i="9"/>
  <c r="G466" i="9"/>
  <c r="H466" i="9"/>
  <c r="F467" i="9"/>
  <c r="G467" i="9"/>
  <c r="H467" i="9"/>
  <c r="F468" i="9"/>
  <c r="G468" i="9"/>
  <c r="H468" i="9"/>
  <c r="F469" i="9"/>
  <c r="G469" i="9"/>
  <c r="H469" i="9"/>
  <c r="F470" i="9"/>
  <c r="G470" i="9"/>
  <c r="H470" i="9"/>
  <c r="F471" i="9"/>
  <c r="G471" i="9"/>
  <c r="H471" i="9"/>
  <c r="F472" i="9"/>
  <c r="G472" i="9"/>
  <c r="H472" i="9"/>
  <c r="F473" i="9"/>
  <c r="G473" i="9"/>
  <c r="H473" i="9"/>
  <c r="F474" i="9"/>
  <c r="G474" i="9"/>
  <c r="H474" i="9"/>
  <c r="F475" i="9"/>
  <c r="G475" i="9"/>
  <c r="H475" i="9"/>
  <c r="F476" i="9"/>
  <c r="G476" i="9"/>
  <c r="H476" i="9"/>
  <c r="F477" i="9"/>
  <c r="G477" i="9"/>
  <c r="H477" i="9"/>
  <c r="F478" i="9"/>
  <c r="G478" i="9"/>
  <c r="H478" i="9"/>
  <c r="F479" i="9"/>
  <c r="G479" i="9"/>
  <c r="H479" i="9"/>
  <c r="F480" i="9"/>
  <c r="G480" i="9"/>
  <c r="H480" i="9"/>
  <c r="F481" i="9"/>
  <c r="G481" i="9"/>
  <c r="H481" i="9"/>
  <c r="F482" i="9"/>
  <c r="G482" i="9"/>
  <c r="H482" i="9"/>
  <c r="F483" i="9"/>
  <c r="G483" i="9"/>
  <c r="H483" i="9"/>
  <c r="F484" i="9"/>
  <c r="G484" i="9"/>
  <c r="H484" i="9"/>
  <c r="F485" i="9"/>
  <c r="G485" i="9"/>
  <c r="H485" i="9"/>
  <c r="F486" i="9"/>
  <c r="G486" i="9"/>
  <c r="H486" i="9"/>
  <c r="F487" i="9"/>
  <c r="G487" i="9"/>
  <c r="H487" i="9"/>
  <c r="F488" i="9"/>
  <c r="G488" i="9"/>
  <c r="H488" i="9"/>
  <c r="F489" i="9"/>
  <c r="G489" i="9"/>
  <c r="H489" i="9"/>
  <c r="F490" i="9"/>
  <c r="G490" i="9"/>
  <c r="H490" i="9"/>
  <c r="F491" i="9"/>
  <c r="G491" i="9"/>
  <c r="H491" i="9"/>
  <c r="F492" i="9"/>
  <c r="G492" i="9"/>
  <c r="H492" i="9"/>
  <c r="G3" i="9"/>
  <c r="G495" i="9" s="1"/>
  <c r="H3" i="9"/>
  <c r="H495" i="9" s="1"/>
  <c r="F3" i="9"/>
  <c r="I494" i="9"/>
  <c r="I495" i="9"/>
  <c r="G494" i="9" l="1"/>
  <c r="H49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sakkakom</author>
  </authors>
  <commentList>
    <comment ref="I294" authorId="0" shapeId="0" xr:uid="{18ADF569-0CC3-4992-B3C7-0A680746FBF2}">
      <text>
        <r>
          <rPr>
            <b/>
            <sz val="9"/>
            <color indexed="81"/>
            <rFont val="Tahoma"/>
            <family val="2"/>
          </rPr>
          <t>=$G$494+$G$495*F294</t>
        </r>
        <r>
          <rPr>
            <sz val="9"/>
            <color indexed="81"/>
            <rFont val="Tahoma"/>
            <family val="2"/>
          </rPr>
          <t xml:space="preserve">
</t>
        </r>
      </text>
    </comment>
    <comment ref="K294" authorId="0" shapeId="0" xr:uid="{91838EEF-CBDA-47EC-B41F-5E2F2198C14A}">
      <text>
        <r>
          <rPr>
            <b/>
            <sz val="9"/>
            <color indexed="81"/>
            <rFont val="Tahoma"/>
            <family val="2"/>
          </rPr>
          <t>=G294-I294</t>
        </r>
        <r>
          <rPr>
            <sz val="9"/>
            <color indexed="81"/>
            <rFont val="Tahoma"/>
            <family val="2"/>
          </rPr>
          <t xml:space="preserve">
</t>
        </r>
      </text>
    </comment>
    <comment ref="M295" authorId="0" shapeId="0" xr:uid="{2736652C-9D8D-4826-BFC0-37CB3857E002}">
      <text>
        <r>
          <rPr>
            <b/>
            <sz val="9"/>
            <color indexed="81"/>
            <rFont val="Tahoma"/>
            <family val="2"/>
          </rPr>
          <t>=M294+K295</t>
        </r>
        <r>
          <rPr>
            <sz val="9"/>
            <color indexed="81"/>
            <rFont val="Tahoma"/>
            <family val="2"/>
          </rPr>
          <t xml:space="preserve">
</t>
        </r>
      </text>
    </comment>
  </commentList>
</comments>
</file>

<file path=xl/sharedStrings.xml><?xml version="1.0" encoding="utf-8"?>
<sst xmlns="http://schemas.openxmlformats.org/spreadsheetml/2006/main" count="18" uniqueCount="15">
  <si>
    <t>Date</t>
  </si>
  <si>
    <t>SET</t>
  </si>
  <si>
    <t>MAKRO</t>
  </si>
  <si>
    <t>CPALL</t>
  </si>
  <si>
    <t>Event study</t>
  </si>
  <si>
    <t>Alpha</t>
  </si>
  <si>
    <t>Beta</t>
  </si>
  <si>
    <t>Event window</t>
  </si>
  <si>
    <t>E[MAKRO]</t>
  </si>
  <si>
    <t>E[CPALL]</t>
  </si>
  <si>
    <t>AR[MAKRO]</t>
  </si>
  <si>
    <t>AR[CPALL]</t>
  </si>
  <si>
    <t>CAR[MAKRO]</t>
  </si>
  <si>
    <t>CAR[CPALL]</t>
  </si>
  <si>
    <r>
      <t xml:space="preserve">On </t>
    </r>
    <r>
      <rPr>
        <b/>
        <sz val="14"/>
        <color rgb="FF000000"/>
        <rFont val="Arial"/>
        <family val="2"/>
      </rPr>
      <t>April 23, 2013</t>
    </r>
    <r>
      <rPr>
        <sz val="14"/>
        <color rgb="FF000000"/>
        <rFont val="Arial"/>
        <family val="2"/>
      </rPr>
      <t xml:space="preserve">, CP All (CPALL) announced that it will buy a stake of more than 60% in Siam Makro (MAKRO). An investor wants to apply the </t>
    </r>
    <r>
      <rPr>
        <b/>
        <sz val="14"/>
        <color rgb="FF000000"/>
        <rFont val="Arial"/>
        <family val="2"/>
      </rPr>
      <t>cumulative abnormal return (CAR)</t>
    </r>
    <r>
      <rPr>
        <sz val="14"/>
        <color rgb="FF000000"/>
        <rFont val="Arial"/>
        <family val="2"/>
      </rPr>
      <t xml:space="preserve"> concept to compare returns of MAKRO and CPALL during the event dates. Use data from </t>
    </r>
    <r>
      <rPr>
        <b/>
        <sz val="14"/>
        <color rgb="FF000000"/>
        <rFont val="Arial"/>
        <family val="2"/>
      </rPr>
      <t>sheet “Data”</t>
    </r>
    <r>
      <rPr>
        <sz val="14"/>
        <color rgb="FF000000"/>
        <rFont val="Arial"/>
        <family val="2"/>
      </rPr>
      <t xml:space="preserve"> to calculate CARs of MAKRO and CPALL stocks. Use daily returns of </t>
    </r>
    <r>
      <rPr>
        <b/>
        <sz val="14"/>
        <color rgb="FF000000"/>
        <rFont val="Arial"/>
        <family val="2"/>
      </rPr>
      <t>all trading days in the</t>
    </r>
    <r>
      <rPr>
        <sz val="14"/>
        <color rgb="FF000000"/>
        <rFont val="Arial"/>
        <family val="2"/>
      </rPr>
      <t xml:space="preserve"> </t>
    </r>
    <r>
      <rPr>
        <b/>
        <sz val="14"/>
        <color rgb="FF000000"/>
        <rFont val="Arial"/>
        <family val="2"/>
      </rPr>
      <t>year before the event</t>
    </r>
    <r>
      <rPr>
        <sz val="14"/>
        <color rgb="FF000000"/>
        <rFont val="Arial"/>
        <family val="2"/>
      </rPr>
      <t xml:space="preserve"> to compute alpha and beta of both stocks. Then use these coefficients to calculate abnormal returns and CARs for the period from 30 days before the bid announcement to 30 days after the bid announcement. Compare CARs of MAKRO and CPALL by plotting a graph with CARs as Y-axis and day -30 to day +30 as X-axis. </t>
    </r>
    <r>
      <rPr>
        <b/>
        <sz val="14"/>
        <color rgb="FFFF0000"/>
        <rFont val="Arial"/>
        <family val="2"/>
      </rPr>
      <t>Define April 24, 2013</t>
    </r>
    <r>
      <rPr>
        <sz val="14"/>
        <color rgb="FF000000"/>
        <rFont val="Arial"/>
        <family val="2"/>
      </rPr>
      <t xml:space="preserve"> (which is the first date that both stocks were traded following the announcement) as the event date (Day 0 or the M&amp;A announcement date). </t>
    </r>
    <r>
      <rPr>
        <b/>
        <sz val="14"/>
        <color rgb="FF000000"/>
        <rFont val="Arial"/>
        <family val="2"/>
      </rPr>
      <t>Explain the calculation process.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</si>
</sst>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
  </numFmts>
  <fonts count="9" x14ac:knownFonts="1">
    <font>
      <sz val="11"/>
      <color theme="1"/>
      <name val="Calibri"/>
      <family val="2"/>
      <scheme val="minor"/>
    </font>
    <font>
      <sz val="11"/>
      <color theme="1"/>
      <name val="Calibri"/>
      <family val="2"/>
      <scheme val="minor"/>
    </font>
    <font>
      <b/>
      <sz val="16"/>
      <color theme="1"/>
      <name val="Arial"/>
      <family val="2"/>
    </font>
    <font>
      <sz val="14"/>
      <color rgb="FF000000"/>
      <name val="Arial"/>
      <family val="2"/>
    </font>
    <font>
      <b/>
      <sz val="14"/>
      <color rgb="FF000000"/>
      <name val="Arial"/>
      <family val="2"/>
    </font>
    <font>
      <b/>
      <sz val="11"/>
      <color theme="1"/>
      <name val="Calibri"/>
      <family val="2"/>
      <scheme val="minor"/>
    </font>
    <font>
      <b/>
      <sz val="14"/>
      <color rgb="FFFF0000"/>
      <name val="Arial"/>
      <family val="2"/>
    </font>
    <font>
      <sz val="9"/>
      <color indexed="81"/>
      <name val="Tahoma"/>
      <family val="2"/>
    </font>
    <font>
      <b/>
      <sz val="9"/>
      <color indexed="81"/>
      <name val="Tahoma"/>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18">
    <xf numFmtId="0" fontId="0" fillId="0" borderId="0" xfId="0"/>
    <xf numFmtId="14" fontId="0" fillId="0" borderId="0" xfId="0" applyNumberFormat="1"/>
    <xf numFmtId="10" fontId="0" fillId="0" borderId="0" xfId="1" applyNumberFormat="1" applyFont="1"/>
    <xf numFmtId="0" fontId="0" fillId="0" borderId="0" xfId="0" applyAlignment="1">
      <alignment horizontal="center"/>
    </xf>
    <xf numFmtId="10" fontId="0" fillId="0" borderId="0" xfId="0" applyNumberFormat="1"/>
    <xf numFmtId="2" fontId="0" fillId="0" borderId="0" xfId="0" applyNumberFormat="1"/>
    <xf numFmtId="0" fontId="2" fillId="0" borderId="0" xfId="0" applyFont="1"/>
    <xf numFmtId="0" fontId="3" fillId="0" borderId="0" xfId="0" applyFont="1" applyAlignment="1">
      <alignment horizontal="justify" vertical="center" readingOrder="1"/>
    </xf>
    <xf numFmtId="0" fontId="5" fillId="0" borderId="0" xfId="0" applyFont="1"/>
    <xf numFmtId="1" fontId="0" fillId="0" borderId="0" xfId="0" applyNumberFormat="1"/>
    <xf numFmtId="14" fontId="0" fillId="2" borderId="0" xfId="0" applyNumberFormat="1" applyFill="1"/>
    <xf numFmtId="1" fontId="0" fillId="2" borderId="0" xfId="0" applyNumberFormat="1" applyFill="1"/>
    <xf numFmtId="2" fontId="0" fillId="2" borderId="0" xfId="0" applyNumberFormat="1" applyFill="1"/>
    <xf numFmtId="10" fontId="0" fillId="2" borderId="0" xfId="1" applyNumberFormat="1" applyFont="1" applyFill="1"/>
    <xf numFmtId="10" fontId="0" fillId="2" borderId="0" xfId="0" applyNumberFormat="1" applyFill="1"/>
    <xf numFmtId="0" fontId="0" fillId="2" borderId="0" xfId="0" applyFill="1"/>
    <xf numFmtId="164" fontId="5" fillId="0" borderId="0" xfId="1" applyNumberFormat="1" applyFont="1"/>
    <xf numFmtId="165" fontId="5" fillId="0" borderId="0" xfId="0" applyNumberFormat="1" applyFont="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SG"/>
              <a:t>CARs of MAKRO</a:t>
            </a:r>
            <a:r>
              <a:rPr lang="en-SG" baseline="0"/>
              <a:t> and CPALL</a:t>
            </a:r>
            <a:endParaRPr lang="en-S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MAKRO</c:v>
          </c:tx>
          <c:spPr>
            <a:ln w="28575" cap="rnd">
              <a:solidFill>
                <a:schemeClr val="accent1"/>
              </a:solidFill>
              <a:round/>
            </a:ln>
            <a:effectLst/>
          </c:spPr>
          <c:marker>
            <c:symbol val="none"/>
          </c:marker>
          <c:cat>
            <c:numRef>
              <c:f>Data!$B$294:$B$354</c:f>
              <c:numCache>
                <c:formatCode>0</c:formatCode>
                <c:ptCount val="61"/>
                <c:pt idx="0">
                  <c:v>-30</c:v>
                </c:pt>
                <c:pt idx="1">
                  <c:v>-29</c:v>
                </c:pt>
                <c:pt idx="2">
                  <c:v>-28</c:v>
                </c:pt>
                <c:pt idx="3">
                  <c:v>-27</c:v>
                </c:pt>
                <c:pt idx="4">
                  <c:v>-26</c:v>
                </c:pt>
                <c:pt idx="5">
                  <c:v>-25</c:v>
                </c:pt>
                <c:pt idx="6">
                  <c:v>-24</c:v>
                </c:pt>
                <c:pt idx="7">
                  <c:v>-23</c:v>
                </c:pt>
                <c:pt idx="8">
                  <c:v>-22</c:v>
                </c:pt>
                <c:pt idx="9">
                  <c:v>-21</c:v>
                </c:pt>
                <c:pt idx="10">
                  <c:v>-20</c:v>
                </c:pt>
                <c:pt idx="11">
                  <c:v>-19</c:v>
                </c:pt>
                <c:pt idx="12">
                  <c:v>-18</c:v>
                </c:pt>
                <c:pt idx="13">
                  <c:v>-17</c:v>
                </c:pt>
                <c:pt idx="14">
                  <c:v>-16</c:v>
                </c:pt>
                <c:pt idx="15">
                  <c:v>-15</c:v>
                </c:pt>
                <c:pt idx="16">
                  <c:v>-14</c:v>
                </c:pt>
                <c:pt idx="17">
                  <c:v>-13</c:v>
                </c:pt>
                <c:pt idx="18">
                  <c:v>-12</c:v>
                </c:pt>
                <c:pt idx="19">
                  <c:v>-11</c:v>
                </c:pt>
                <c:pt idx="20">
                  <c:v>-10</c:v>
                </c:pt>
                <c:pt idx="21">
                  <c:v>-9</c:v>
                </c:pt>
                <c:pt idx="22">
                  <c:v>-8</c:v>
                </c:pt>
                <c:pt idx="23">
                  <c:v>-7</c:v>
                </c:pt>
                <c:pt idx="24">
                  <c:v>-6</c:v>
                </c:pt>
                <c:pt idx="25">
                  <c:v>-5</c:v>
                </c:pt>
                <c:pt idx="26">
                  <c:v>-4</c:v>
                </c:pt>
                <c:pt idx="27">
                  <c:v>-3</c:v>
                </c:pt>
                <c:pt idx="28">
                  <c:v>-2</c:v>
                </c:pt>
                <c:pt idx="29">
                  <c:v>-1</c:v>
                </c:pt>
                <c:pt idx="30">
                  <c:v>0</c:v>
                </c:pt>
                <c:pt idx="31">
                  <c:v>1</c:v>
                </c:pt>
                <c:pt idx="32">
                  <c:v>2</c:v>
                </c:pt>
                <c:pt idx="33">
                  <c:v>3</c:v>
                </c:pt>
                <c:pt idx="34">
                  <c:v>4</c:v>
                </c:pt>
                <c:pt idx="35">
                  <c:v>5</c:v>
                </c:pt>
                <c:pt idx="36">
                  <c:v>6</c:v>
                </c:pt>
                <c:pt idx="37">
                  <c:v>7</c:v>
                </c:pt>
                <c:pt idx="38">
                  <c:v>8</c:v>
                </c:pt>
                <c:pt idx="39">
                  <c:v>9</c:v>
                </c:pt>
                <c:pt idx="40">
                  <c:v>10</c:v>
                </c:pt>
                <c:pt idx="41">
                  <c:v>11</c:v>
                </c:pt>
                <c:pt idx="42">
                  <c:v>12</c:v>
                </c:pt>
                <c:pt idx="43">
                  <c:v>13</c:v>
                </c:pt>
                <c:pt idx="44">
                  <c:v>14</c:v>
                </c:pt>
                <c:pt idx="45">
                  <c:v>15</c:v>
                </c:pt>
                <c:pt idx="46">
                  <c:v>16</c:v>
                </c:pt>
                <c:pt idx="47">
                  <c:v>17</c:v>
                </c:pt>
                <c:pt idx="48">
                  <c:v>18</c:v>
                </c:pt>
                <c:pt idx="49">
                  <c:v>19</c:v>
                </c:pt>
                <c:pt idx="50">
                  <c:v>20</c:v>
                </c:pt>
                <c:pt idx="51">
                  <c:v>21</c:v>
                </c:pt>
                <c:pt idx="52">
                  <c:v>22</c:v>
                </c:pt>
                <c:pt idx="53">
                  <c:v>23</c:v>
                </c:pt>
                <c:pt idx="54">
                  <c:v>24</c:v>
                </c:pt>
                <c:pt idx="55">
                  <c:v>25</c:v>
                </c:pt>
                <c:pt idx="56">
                  <c:v>26</c:v>
                </c:pt>
                <c:pt idx="57">
                  <c:v>27</c:v>
                </c:pt>
                <c:pt idx="58">
                  <c:v>28</c:v>
                </c:pt>
                <c:pt idx="59">
                  <c:v>29</c:v>
                </c:pt>
                <c:pt idx="60">
                  <c:v>30</c:v>
                </c:pt>
              </c:numCache>
            </c:numRef>
          </c:cat>
          <c:val>
            <c:numRef>
              <c:f>Data!$M$294:$M$354</c:f>
              <c:numCache>
                <c:formatCode>0.00%</c:formatCode>
                <c:ptCount val="61"/>
                <c:pt idx="0">
                  <c:v>7.994718246351093E-2</c:v>
                </c:pt>
                <c:pt idx="1">
                  <c:v>3.2278629546228815E-2</c:v>
                </c:pt>
                <c:pt idx="2">
                  <c:v>5.3702864598316177E-2</c:v>
                </c:pt>
                <c:pt idx="3">
                  <c:v>5.0916201002941405E-2</c:v>
                </c:pt>
                <c:pt idx="4">
                  <c:v>2.972040594442605E-2</c:v>
                </c:pt>
                <c:pt idx="5">
                  <c:v>1.7347272123270085E-2</c:v>
                </c:pt>
                <c:pt idx="6">
                  <c:v>-2.451966521176787E-2</c:v>
                </c:pt>
                <c:pt idx="7">
                  <c:v>-4.999836722085492E-2</c:v>
                </c:pt>
                <c:pt idx="8">
                  <c:v>-1.1546837988450423E-2</c:v>
                </c:pt>
                <c:pt idx="9">
                  <c:v>7.980603947807377E-3</c:v>
                </c:pt>
                <c:pt idx="10">
                  <c:v>1.2469357366787441E-2</c:v>
                </c:pt>
                <c:pt idx="11">
                  <c:v>3.9632642866373191E-4</c:v>
                </c:pt>
                <c:pt idx="12">
                  <c:v>5.2593154796786949E-3</c:v>
                </c:pt>
                <c:pt idx="13">
                  <c:v>4.8860527990985704E-4</c:v>
                </c:pt>
                <c:pt idx="14">
                  <c:v>1.3304897468132426E-2</c:v>
                </c:pt>
                <c:pt idx="15">
                  <c:v>1.2480358864046826E-2</c:v>
                </c:pt>
                <c:pt idx="16">
                  <c:v>8.2303693366912289E-2</c:v>
                </c:pt>
                <c:pt idx="17">
                  <c:v>9.4297060414287703E-2</c:v>
                </c:pt>
                <c:pt idx="18">
                  <c:v>0.11574628030019035</c:v>
                </c:pt>
                <c:pt idx="19">
                  <c:v>0.11247025193072731</c:v>
                </c:pt>
                <c:pt idx="20">
                  <c:v>7.0832756314587603E-2</c:v>
                </c:pt>
                <c:pt idx="21">
                  <c:v>5.2399577026801425E-2</c:v>
                </c:pt>
                <c:pt idx="22">
                  <c:v>9.0986326567769643E-2</c:v>
                </c:pt>
                <c:pt idx="23">
                  <c:v>8.6063360056177041E-2</c:v>
                </c:pt>
                <c:pt idx="24">
                  <c:v>8.8313154264204968E-2</c:v>
                </c:pt>
                <c:pt idx="25">
                  <c:v>0.23903544927884074</c:v>
                </c:pt>
                <c:pt idx="26">
                  <c:v>0.2474836555977413</c:v>
                </c:pt>
                <c:pt idx="27">
                  <c:v>0.26900076028217762</c:v>
                </c:pt>
                <c:pt idx="28">
                  <c:v>0.258629410106821</c:v>
                </c:pt>
                <c:pt idx="29">
                  <c:v>0.26341748345166666</c:v>
                </c:pt>
                <c:pt idx="30">
                  <c:v>0.36457088283146588</c:v>
                </c:pt>
                <c:pt idx="31">
                  <c:v>0.34456881995255673</c:v>
                </c:pt>
                <c:pt idx="32">
                  <c:v>0.33752714800491035</c:v>
                </c:pt>
                <c:pt idx="33">
                  <c:v>0.34009163158345052</c:v>
                </c:pt>
                <c:pt idx="34">
                  <c:v>0.33039158466880719</c:v>
                </c:pt>
                <c:pt idx="35">
                  <c:v>0.33434766878644795</c:v>
                </c:pt>
                <c:pt idx="36">
                  <c:v>0.3393266755631148</c:v>
                </c:pt>
                <c:pt idx="37">
                  <c:v>0.32369344411826007</c:v>
                </c:pt>
                <c:pt idx="38">
                  <c:v>0.31137992886713739</c:v>
                </c:pt>
                <c:pt idx="39">
                  <c:v>0.30288075057465436</c:v>
                </c:pt>
                <c:pt idx="40">
                  <c:v>0.30320529241559163</c:v>
                </c:pt>
                <c:pt idx="41">
                  <c:v>0.30199021616363936</c:v>
                </c:pt>
                <c:pt idx="42">
                  <c:v>0.30225166801346992</c:v>
                </c:pt>
                <c:pt idx="43">
                  <c:v>0.29665988003419957</c:v>
                </c:pt>
                <c:pt idx="44">
                  <c:v>0.30268512080063953</c:v>
                </c:pt>
                <c:pt idx="45">
                  <c:v>0.30023432830665553</c:v>
                </c:pt>
                <c:pt idx="46">
                  <c:v>0.28920107534957457</c:v>
                </c:pt>
                <c:pt idx="47">
                  <c:v>0.28768402711058239</c:v>
                </c:pt>
                <c:pt idx="48">
                  <c:v>0.29362372639403017</c:v>
                </c:pt>
                <c:pt idx="49">
                  <c:v>0.30415981866885167</c:v>
                </c:pt>
                <c:pt idx="50">
                  <c:v>0.31428742483223221</c:v>
                </c:pt>
                <c:pt idx="51">
                  <c:v>0.30136215395163224</c:v>
                </c:pt>
                <c:pt idx="52">
                  <c:v>0.31888574722002466</c:v>
                </c:pt>
                <c:pt idx="53">
                  <c:v>0.33012273240881701</c:v>
                </c:pt>
                <c:pt idx="54">
                  <c:v>0.35127855181814654</c:v>
                </c:pt>
                <c:pt idx="55">
                  <c:v>0.34384117712743378</c:v>
                </c:pt>
                <c:pt idx="56">
                  <c:v>0.33166416628404755</c:v>
                </c:pt>
                <c:pt idx="57">
                  <c:v>0.36461708822734468</c:v>
                </c:pt>
                <c:pt idx="58">
                  <c:v>0.37675061069554705</c:v>
                </c:pt>
                <c:pt idx="59">
                  <c:v>0.3603096988206464</c:v>
                </c:pt>
                <c:pt idx="60">
                  <c:v>0.34803826804011617</c:v>
                </c:pt>
              </c:numCache>
            </c:numRef>
          </c:val>
          <c:smooth val="0"/>
          <c:extLst>
            <c:ext xmlns:c16="http://schemas.microsoft.com/office/drawing/2014/chart" uri="{C3380CC4-5D6E-409C-BE32-E72D297353CC}">
              <c16:uniqueId val="{00000000-7F58-4CA8-B7DF-4A44C8A49FB3}"/>
            </c:ext>
          </c:extLst>
        </c:ser>
        <c:ser>
          <c:idx val="1"/>
          <c:order val="1"/>
          <c:tx>
            <c:v>CPALL</c:v>
          </c:tx>
          <c:spPr>
            <a:ln w="28575" cap="rnd">
              <a:solidFill>
                <a:schemeClr val="accent2"/>
              </a:solidFill>
              <a:round/>
            </a:ln>
            <a:effectLst/>
          </c:spPr>
          <c:marker>
            <c:symbol val="none"/>
          </c:marker>
          <c:cat>
            <c:numRef>
              <c:f>Data!$B$294:$B$354</c:f>
              <c:numCache>
                <c:formatCode>0</c:formatCode>
                <c:ptCount val="61"/>
                <c:pt idx="0">
                  <c:v>-30</c:v>
                </c:pt>
                <c:pt idx="1">
                  <c:v>-29</c:v>
                </c:pt>
                <c:pt idx="2">
                  <c:v>-28</c:v>
                </c:pt>
                <c:pt idx="3">
                  <c:v>-27</c:v>
                </c:pt>
                <c:pt idx="4">
                  <c:v>-26</c:v>
                </c:pt>
                <c:pt idx="5">
                  <c:v>-25</c:v>
                </c:pt>
                <c:pt idx="6">
                  <c:v>-24</c:v>
                </c:pt>
                <c:pt idx="7">
                  <c:v>-23</c:v>
                </c:pt>
                <c:pt idx="8">
                  <c:v>-22</c:v>
                </c:pt>
                <c:pt idx="9">
                  <c:v>-21</c:v>
                </c:pt>
                <c:pt idx="10">
                  <c:v>-20</c:v>
                </c:pt>
                <c:pt idx="11">
                  <c:v>-19</c:v>
                </c:pt>
                <c:pt idx="12">
                  <c:v>-18</c:v>
                </c:pt>
                <c:pt idx="13">
                  <c:v>-17</c:v>
                </c:pt>
                <c:pt idx="14">
                  <c:v>-16</c:v>
                </c:pt>
                <c:pt idx="15">
                  <c:v>-15</c:v>
                </c:pt>
                <c:pt idx="16">
                  <c:v>-14</c:v>
                </c:pt>
                <c:pt idx="17">
                  <c:v>-13</c:v>
                </c:pt>
                <c:pt idx="18">
                  <c:v>-12</c:v>
                </c:pt>
                <c:pt idx="19">
                  <c:v>-11</c:v>
                </c:pt>
                <c:pt idx="20">
                  <c:v>-10</c:v>
                </c:pt>
                <c:pt idx="21">
                  <c:v>-9</c:v>
                </c:pt>
                <c:pt idx="22">
                  <c:v>-8</c:v>
                </c:pt>
                <c:pt idx="23">
                  <c:v>-7</c:v>
                </c:pt>
                <c:pt idx="24">
                  <c:v>-6</c:v>
                </c:pt>
                <c:pt idx="25">
                  <c:v>-5</c:v>
                </c:pt>
                <c:pt idx="26">
                  <c:v>-4</c:v>
                </c:pt>
                <c:pt idx="27">
                  <c:v>-3</c:v>
                </c:pt>
                <c:pt idx="28">
                  <c:v>-2</c:v>
                </c:pt>
                <c:pt idx="29">
                  <c:v>-1</c:v>
                </c:pt>
                <c:pt idx="30">
                  <c:v>0</c:v>
                </c:pt>
                <c:pt idx="31">
                  <c:v>1</c:v>
                </c:pt>
                <c:pt idx="32">
                  <c:v>2</c:v>
                </c:pt>
                <c:pt idx="33">
                  <c:v>3</c:v>
                </c:pt>
                <c:pt idx="34">
                  <c:v>4</c:v>
                </c:pt>
                <c:pt idx="35">
                  <c:v>5</c:v>
                </c:pt>
                <c:pt idx="36">
                  <c:v>6</c:v>
                </c:pt>
                <c:pt idx="37">
                  <c:v>7</c:v>
                </c:pt>
                <c:pt idx="38">
                  <c:v>8</c:v>
                </c:pt>
                <c:pt idx="39">
                  <c:v>9</c:v>
                </c:pt>
                <c:pt idx="40">
                  <c:v>10</c:v>
                </c:pt>
                <c:pt idx="41">
                  <c:v>11</c:v>
                </c:pt>
                <c:pt idx="42">
                  <c:v>12</c:v>
                </c:pt>
                <c:pt idx="43">
                  <c:v>13</c:v>
                </c:pt>
                <c:pt idx="44">
                  <c:v>14</c:v>
                </c:pt>
                <c:pt idx="45">
                  <c:v>15</c:v>
                </c:pt>
                <c:pt idx="46">
                  <c:v>16</c:v>
                </c:pt>
                <c:pt idx="47">
                  <c:v>17</c:v>
                </c:pt>
                <c:pt idx="48">
                  <c:v>18</c:v>
                </c:pt>
                <c:pt idx="49">
                  <c:v>19</c:v>
                </c:pt>
                <c:pt idx="50">
                  <c:v>20</c:v>
                </c:pt>
                <c:pt idx="51">
                  <c:v>21</c:v>
                </c:pt>
                <c:pt idx="52">
                  <c:v>22</c:v>
                </c:pt>
                <c:pt idx="53">
                  <c:v>23</c:v>
                </c:pt>
                <c:pt idx="54">
                  <c:v>24</c:v>
                </c:pt>
                <c:pt idx="55">
                  <c:v>25</c:v>
                </c:pt>
                <c:pt idx="56">
                  <c:v>26</c:v>
                </c:pt>
                <c:pt idx="57">
                  <c:v>27</c:v>
                </c:pt>
                <c:pt idx="58">
                  <c:v>28</c:v>
                </c:pt>
                <c:pt idx="59">
                  <c:v>29</c:v>
                </c:pt>
                <c:pt idx="60">
                  <c:v>30</c:v>
                </c:pt>
              </c:numCache>
            </c:numRef>
          </c:cat>
          <c:val>
            <c:numRef>
              <c:f>Data!$N$294:$N$354</c:f>
              <c:numCache>
                <c:formatCode>0.00%</c:formatCode>
                <c:ptCount val="61"/>
                <c:pt idx="0">
                  <c:v>-1.0050015816287845E-2</c:v>
                </c:pt>
                <c:pt idx="1">
                  <c:v>-3.3468153807070675E-2</c:v>
                </c:pt>
                <c:pt idx="2">
                  <c:v>-5.575322082689993E-2</c:v>
                </c:pt>
                <c:pt idx="3">
                  <c:v>-3.0779251559192991E-2</c:v>
                </c:pt>
                <c:pt idx="4">
                  <c:v>-5.280480828248791E-2</c:v>
                </c:pt>
                <c:pt idx="5">
                  <c:v>-6.6055482353571851E-2</c:v>
                </c:pt>
                <c:pt idx="6">
                  <c:v>-6.9181142859607206E-2</c:v>
                </c:pt>
                <c:pt idx="7">
                  <c:v>-7.3673599670188439E-2</c:v>
                </c:pt>
                <c:pt idx="8">
                  <c:v>-3.8455169303791656E-2</c:v>
                </c:pt>
                <c:pt idx="9">
                  <c:v>-2.6017728121522914E-2</c:v>
                </c:pt>
                <c:pt idx="10">
                  <c:v>-1.9132177216564066E-2</c:v>
                </c:pt>
                <c:pt idx="11">
                  <c:v>-4.8040832249548512E-2</c:v>
                </c:pt>
                <c:pt idx="12">
                  <c:v>-6.1323144036957634E-2</c:v>
                </c:pt>
                <c:pt idx="13">
                  <c:v>-7.2547757839647911E-2</c:v>
                </c:pt>
                <c:pt idx="14">
                  <c:v>-4.7750960165447734E-2</c:v>
                </c:pt>
                <c:pt idx="15">
                  <c:v>-4.7837726370553654E-2</c:v>
                </c:pt>
                <c:pt idx="16">
                  <c:v>-4.7895898131086523E-2</c:v>
                </c:pt>
                <c:pt idx="17">
                  <c:v>-3.3507838510503131E-2</c:v>
                </c:pt>
                <c:pt idx="18">
                  <c:v>-2.7988008948093935E-2</c:v>
                </c:pt>
                <c:pt idx="19">
                  <c:v>-3.4059110484855888E-2</c:v>
                </c:pt>
                <c:pt idx="20">
                  <c:v>-3.9332807461506622E-2</c:v>
                </c:pt>
                <c:pt idx="21">
                  <c:v>-2.9221593666697951E-2</c:v>
                </c:pt>
                <c:pt idx="22">
                  <c:v>-2.5930547402998369E-2</c:v>
                </c:pt>
                <c:pt idx="23">
                  <c:v>-3.7960509618332562E-2</c:v>
                </c:pt>
                <c:pt idx="24">
                  <c:v>-4.5579233118062924E-2</c:v>
                </c:pt>
                <c:pt idx="25">
                  <c:v>-5.434911746964808E-2</c:v>
                </c:pt>
                <c:pt idx="26">
                  <c:v>-6.0589866653680186E-2</c:v>
                </c:pt>
                <c:pt idx="27">
                  <c:v>-5.4747607808372234E-2</c:v>
                </c:pt>
                <c:pt idx="28">
                  <c:v>-0.12354540538267879</c:v>
                </c:pt>
                <c:pt idx="29">
                  <c:v>-0.11921315614395937</c:v>
                </c:pt>
                <c:pt idx="30">
                  <c:v>-0.22663159896280705</c:v>
                </c:pt>
                <c:pt idx="31">
                  <c:v>-0.18858870225393426</c:v>
                </c:pt>
                <c:pt idx="32">
                  <c:v>-0.12785120551791934</c:v>
                </c:pt>
                <c:pt idx="33">
                  <c:v>-0.13033372346141639</c:v>
                </c:pt>
                <c:pt idx="34">
                  <c:v>-0.13335240258679448</c:v>
                </c:pt>
                <c:pt idx="35">
                  <c:v>-0.18658861312983333</c:v>
                </c:pt>
                <c:pt idx="36">
                  <c:v>-0.18208418239918914</c:v>
                </c:pt>
                <c:pt idx="37">
                  <c:v>-0.18411942952356447</c:v>
                </c:pt>
                <c:pt idx="38">
                  <c:v>-0.20472186834232711</c:v>
                </c:pt>
                <c:pt idx="39">
                  <c:v>-0.20997357947908235</c:v>
                </c:pt>
                <c:pt idx="40">
                  <c:v>-0.22411940259830601</c:v>
                </c:pt>
                <c:pt idx="41">
                  <c:v>-0.1984121534757855</c:v>
                </c:pt>
                <c:pt idx="42">
                  <c:v>-0.17916199415893022</c:v>
                </c:pt>
                <c:pt idx="43">
                  <c:v>-0.18419018008188651</c:v>
                </c:pt>
                <c:pt idx="44">
                  <c:v>-0.17874226801566231</c:v>
                </c:pt>
                <c:pt idx="45">
                  <c:v>-0.18572198707748794</c:v>
                </c:pt>
                <c:pt idx="46">
                  <c:v>-0.18402931425092314</c:v>
                </c:pt>
                <c:pt idx="47">
                  <c:v>-0.17388869559402678</c:v>
                </c:pt>
                <c:pt idx="48">
                  <c:v>-0.17988156018071441</c:v>
                </c:pt>
                <c:pt idx="49">
                  <c:v>-0.17373348313654463</c:v>
                </c:pt>
                <c:pt idx="50">
                  <c:v>-0.16119151442702956</c:v>
                </c:pt>
                <c:pt idx="51">
                  <c:v>-0.17184450203588403</c:v>
                </c:pt>
                <c:pt idx="52">
                  <c:v>-0.16312830135404541</c:v>
                </c:pt>
                <c:pt idx="53">
                  <c:v>-0.16440907174665156</c:v>
                </c:pt>
                <c:pt idx="54">
                  <c:v>-0.1604904859532951</c:v>
                </c:pt>
                <c:pt idx="55">
                  <c:v>-0.17184526812456491</c:v>
                </c:pt>
                <c:pt idx="56">
                  <c:v>-0.18876431044962022</c:v>
                </c:pt>
                <c:pt idx="57">
                  <c:v>-0.17688699312934009</c:v>
                </c:pt>
                <c:pt idx="58">
                  <c:v>-0.17697609798124181</c:v>
                </c:pt>
                <c:pt idx="59">
                  <c:v>-0.18187861029761737</c:v>
                </c:pt>
                <c:pt idx="60">
                  <c:v>-0.17845471529703125</c:v>
                </c:pt>
              </c:numCache>
            </c:numRef>
          </c:val>
          <c:smooth val="0"/>
          <c:extLst>
            <c:ext xmlns:c16="http://schemas.microsoft.com/office/drawing/2014/chart" uri="{C3380CC4-5D6E-409C-BE32-E72D297353CC}">
              <c16:uniqueId val="{00000001-7F58-4CA8-B7DF-4A44C8A49FB3}"/>
            </c:ext>
          </c:extLst>
        </c:ser>
        <c:dLbls>
          <c:showLegendKey val="0"/>
          <c:showVal val="0"/>
          <c:showCatName val="0"/>
          <c:showSerName val="0"/>
          <c:showPercent val="0"/>
          <c:showBubbleSize val="0"/>
        </c:dLbls>
        <c:smooth val="0"/>
        <c:axId val="989365072"/>
        <c:axId val="989362192"/>
      </c:lineChart>
      <c:catAx>
        <c:axId val="989365072"/>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9362192"/>
        <c:crosses val="autoZero"/>
        <c:auto val="1"/>
        <c:lblAlgn val="ctr"/>
        <c:lblOffset val="100"/>
        <c:noMultiLvlLbl val="0"/>
      </c:catAx>
      <c:valAx>
        <c:axId val="98936219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9365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image" Target="../media/image6.png"/><Relationship Id="rId3" Type="http://schemas.openxmlformats.org/officeDocument/2006/relationships/customXml" Target="../ink/ink2.xml"/><Relationship Id="rId7" Type="http://schemas.openxmlformats.org/officeDocument/2006/relationships/customXml" Target="../ink/ink4.xml"/><Relationship Id="rId12" Type="http://schemas.openxmlformats.org/officeDocument/2006/relationships/customXml" Target="../ink/ink6.xml"/><Relationship Id="rId2" Type="http://schemas.openxmlformats.org/officeDocument/2006/relationships/image" Target="../media/image1.png"/><Relationship Id="rId1" Type="http://schemas.openxmlformats.org/officeDocument/2006/relationships/customXml" Target="../ink/ink1.xml"/><Relationship Id="rId6" Type="http://schemas.openxmlformats.org/officeDocument/2006/relationships/image" Target="../media/image3.png"/><Relationship Id="rId11" Type="http://schemas.openxmlformats.org/officeDocument/2006/relationships/chart" Target="../charts/chart1.xml"/><Relationship Id="rId5" Type="http://schemas.openxmlformats.org/officeDocument/2006/relationships/customXml" Target="../ink/ink3.xml"/><Relationship Id="rId10" Type="http://schemas.openxmlformats.org/officeDocument/2006/relationships/image" Target="../media/image5.png"/><Relationship Id="rId4" Type="http://schemas.openxmlformats.org/officeDocument/2006/relationships/image" Target="../media/image2.png"/><Relationship Id="rId9" Type="http://schemas.openxmlformats.org/officeDocument/2006/relationships/customXml" Target="../ink/ink5.xml"/></Relationships>
</file>

<file path=xl/drawings/drawing1.xml><?xml version="1.0" encoding="utf-8"?>
<xdr:wsDr xmlns:xdr="http://schemas.openxmlformats.org/drawingml/2006/spreadsheetDrawing" xmlns:a="http://schemas.openxmlformats.org/drawingml/2006/main">
  <xdr:twoCellAnchor editAs="oneCell">
    <xdr:from>
      <xdr:col>2</xdr:col>
      <xdr:colOff>15120</xdr:colOff>
      <xdr:row>494</xdr:row>
      <xdr:rowOff>170388</xdr:rowOff>
    </xdr:from>
    <xdr:to>
      <xdr:col>2</xdr:col>
      <xdr:colOff>454680</xdr:colOff>
      <xdr:row>496</xdr:row>
      <xdr:rowOff>73155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6" name="Ink 5">
              <a:extLst>
                <a:ext uri="{FF2B5EF4-FFF2-40B4-BE49-F238E27FC236}">
                  <a16:creationId xmlns:a16="http://schemas.microsoft.com/office/drawing/2014/main" id="{6ECC1B54-89A7-43A6-BC94-80C03AB9291E}"/>
                </a:ext>
              </a:extLst>
            </xdr14:cNvPr>
            <xdr14:cNvContentPartPr/>
          </xdr14:nvContentPartPr>
          <xdr14:nvPr macro=""/>
          <xdr14:xfrm>
            <a:off x="802888" y="89276533"/>
            <a:ext cx="439560" cy="263520"/>
          </xdr14:xfrm>
        </xdr:contentPart>
      </mc:Choice>
      <mc:Fallback xmlns="">
        <xdr:pic>
          <xdr:nvPicPr>
            <xdr:cNvPr id="6" name="Ink 5">
              <a:extLst>
                <a:ext uri="{FF2B5EF4-FFF2-40B4-BE49-F238E27FC236}">
                  <a16:creationId xmlns:a16="http://schemas.microsoft.com/office/drawing/2014/main" id="{6ECC1B54-89A7-43A6-BC94-80C03AB9291E}"/>
                </a:ext>
              </a:extLst>
            </xdr:cNvPr>
            <xdr:cNvPicPr/>
          </xdr:nvPicPr>
          <xdr:blipFill>
            <a:blip xmlns:r="http://schemas.openxmlformats.org/officeDocument/2006/relationships" r:embed="rId2"/>
            <a:stretch>
              <a:fillRect/>
            </a:stretch>
          </xdr:blipFill>
          <xdr:spPr>
            <a:xfrm>
              <a:off x="794241" y="89267533"/>
              <a:ext cx="457214" cy="281160"/>
            </a:xfrm>
            <a:prstGeom prst="rect">
              <a:avLst/>
            </a:prstGeom>
          </xdr:spPr>
        </xdr:pic>
      </mc:Fallback>
    </mc:AlternateContent>
    <xdr:clientData/>
  </xdr:twoCellAnchor>
  <xdr:twoCellAnchor editAs="oneCell">
    <xdr:from>
      <xdr:col>2</xdr:col>
      <xdr:colOff>359640</xdr:colOff>
      <xdr:row>495</xdr:row>
      <xdr:rowOff>19891</xdr:rowOff>
    </xdr:from>
    <xdr:to>
      <xdr:col>6</xdr:col>
      <xdr:colOff>195188</xdr:colOff>
      <xdr:row>499</xdr:row>
      <xdr:rowOff>19824</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32" name="Ink 31">
              <a:extLst>
                <a:ext uri="{FF2B5EF4-FFF2-40B4-BE49-F238E27FC236}">
                  <a16:creationId xmlns:a16="http://schemas.microsoft.com/office/drawing/2014/main" id="{01E4CC05-68A3-40F6-AC44-B706BD0CBBD8}"/>
                </a:ext>
              </a:extLst>
            </xdr14:cNvPr>
            <xdr14:cNvContentPartPr/>
          </xdr14:nvContentPartPr>
          <xdr14:nvPr macro=""/>
          <xdr14:xfrm>
            <a:off x="1147408" y="89306413"/>
            <a:ext cx="2412360" cy="721440"/>
          </xdr14:xfrm>
        </xdr:contentPart>
      </mc:Choice>
      <mc:Fallback xmlns="">
        <xdr:pic>
          <xdr:nvPicPr>
            <xdr:cNvPr id="32" name="Ink 31">
              <a:extLst>
                <a:ext uri="{FF2B5EF4-FFF2-40B4-BE49-F238E27FC236}">
                  <a16:creationId xmlns:a16="http://schemas.microsoft.com/office/drawing/2014/main" id="{01E4CC05-68A3-40F6-AC44-B706BD0CBBD8}"/>
                </a:ext>
              </a:extLst>
            </xdr:cNvPr>
            <xdr:cNvPicPr/>
          </xdr:nvPicPr>
          <xdr:blipFill>
            <a:blip xmlns:r="http://schemas.openxmlformats.org/officeDocument/2006/relationships" r:embed="rId4"/>
            <a:stretch>
              <a:fillRect/>
            </a:stretch>
          </xdr:blipFill>
          <xdr:spPr>
            <a:xfrm>
              <a:off x="1138767" y="89297413"/>
              <a:ext cx="2430003" cy="739080"/>
            </a:xfrm>
            <a:prstGeom prst="rect">
              <a:avLst/>
            </a:prstGeom>
          </xdr:spPr>
        </xdr:pic>
      </mc:Fallback>
    </mc:AlternateContent>
    <xdr:clientData/>
  </xdr:twoCellAnchor>
  <xdr:twoCellAnchor editAs="oneCell">
    <xdr:from>
      <xdr:col>6</xdr:col>
      <xdr:colOff>204908</xdr:colOff>
      <xdr:row>496</xdr:row>
      <xdr:rowOff>12365</xdr:rowOff>
    </xdr:from>
    <xdr:to>
      <xdr:col>7</xdr:col>
      <xdr:colOff>52465</xdr:colOff>
      <xdr:row>496</xdr:row>
      <xdr:rowOff>162845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33" name="Ink 32">
              <a:extLst>
                <a:ext uri="{FF2B5EF4-FFF2-40B4-BE49-F238E27FC236}">
                  <a16:creationId xmlns:a16="http://schemas.microsoft.com/office/drawing/2014/main" id="{81735454-3065-4FE0-9891-D4B21CE1E476}"/>
                </a:ext>
              </a:extLst>
            </xdr14:cNvPr>
            <xdr14:cNvContentPartPr/>
          </xdr14:nvContentPartPr>
          <xdr14:nvPr macro=""/>
          <xdr14:xfrm>
            <a:off x="3569488" y="89479263"/>
            <a:ext cx="491760" cy="150480"/>
          </xdr14:xfrm>
        </xdr:contentPart>
      </mc:Choice>
      <mc:Fallback xmlns="">
        <xdr:pic>
          <xdr:nvPicPr>
            <xdr:cNvPr id="33" name="Ink 32">
              <a:extLst>
                <a:ext uri="{FF2B5EF4-FFF2-40B4-BE49-F238E27FC236}">
                  <a16:creationId xmlns:a16="http://schemas.microsoft.com/office/drawing/2014/main" id="{81735454-3065-4FE0-9891-D4B21CE1E476}"/>
                </a:ext>
              </a:extLst>
            </xdr:cNvPr>
            <xdr:cNvPicPr/>
          </xdr:nvPicPr>
          <xdr:blipFill>
            <a:blip xmlns:r="http://schemas.openxmlformats.org/officeDocument/2006/relationships" r:embed="rId6"/>
            <a:stretch>
              <a:fillRect/>
            </a:stretch>
          </xdr:blipFill>
          <xdr:spPr>
            <a:xfrm>
              <a:off x="3560848" y="89470263"/>
              <a:ext cx="509400" cy="168120"/>
            </a:xfrm>
            <a:prstGeom prst="rect">
              <a:avLst/>
            </a:prstGeom>
          </xdr:spPr>
        </xdr:pic>
      </mc:Fallback>
    </mc:AlternateContent>
    <xdr:clientData/>
  </xdr:twoCellAnchor>
  <xdr:twoCellAnchor editAs="oneCell">
    <xdr:from>
      <xdr:col>9</xdr:col>
      <xdr:colOff>566128</xdr:colOff>
      <xdr:row>495</xdr:row>
      <xdr:rowOff>36141</xdr:rowOff>
    </xdr:from>
    <xdr:to>
      <xdr:col>11</xdr:col>
      <xdr:colOff>331134</xdr:colOff>
      <xdr:row>496</xdr:row>
      <xdr:rowOff>129365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57" name="Ink 56">
              <a:extLst>
                <a:ext uri="{FF2B5EF4-FFF2-40B4-BE49-F238E27FC236}">
                  <a16:creationId xmlns:a16="http://schemas.microsoft.com/office/drawing/2014/main" id="{5C5CA29C-6F5A-497D-91B1-B715F763E424}"/>
                </a:ext>
              </a:extLst>
            </xdr14:cNvPr>
            <xdr14:cNvContentPartPr/>
          </xdr14:nvContentPartPr>
          <xdr14:nvPr macro=""/>
          <xdr14:xfrm>
            <a:off x="5900128" y="89322663"/>
            <a:ext cx="1091880" cy="273600"/>
          </xdr14:xfrm>
        </xdr:contentPart>
      </mc:Choice>
      <mc:Fallback xmlns="">
        <xdr:pic>
          <xdr:nvPicPr>
            <xdr:cNvPr id="57" name="Ink 56">
              <a:extLst>
                <a:ext uri="{FF2B5EF4-FFF2-40B4-BE49-F238E27FC236}">
                  <a16:creationId xmlns:a16="http://schemas.microsoft.com/office/drawing/2014/main" id="{5C5CA29C-6F5A-497D-91B1-B715F763E424}"/>
                </a:ext>
              </a:extLst>
            </xdr:cNvPr>
            <xdr:cNvPicPr/>
          </xdr:nvPicPr>
          <xdr:blipFill>
            <a:blip xmlns:r="http://schemas.openxmlformats.org/officeDocument/2006/relationships" r:embed="rId8"/>
            <a:stretch>
              <a:fillRect/>
            </a:stretch>
          </xdr:blipFill>
          <xdr:spPr>
            <a:xfrm>
              <a:off x="5891128" y="89313663"/>
              <a:ext cx="1109520" cy="291240"/>
            </a:xfrm>
            <a:prstGeom prst="rect">
              <a:avLst/>
            </a:prstGeom>
          </xdr:spPr>
        </xdr:pic>
      </mc:Fallback>
    </mc:AlternateContent>
    <xdr:clientData/>
  </xdr:twoCellAnchor>
  <xdr:twoCellAnchor editAs="oneCell">
    <xdr:from>
      <xdr:col>7</xdr:col>
      <xdr:colOff>269185</xdr:colOff>
      <xdr:row>494</xdr:row>
      <xdr:rowOff>156398</xdr:rowOff>
    </xdr:from>
    <xdr:to>
      <xdr:col>11</xdr:col>
      <xdr:colOff>228894</xdr:colOff>
      <xdr:row>498</xdr:row>
      <xdr:rowOff>152011</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79" name="Ink 78">
              <a:extLst>
                <a:ext uri="{FF2B5EF4-FFF2-40B4-BE49-F238E27FC236}">
                  <a16:creationId xmlns:a16="http://schemas.microsoft.com/office/drawing/2014/main" id="{D0EAC18B-D456-45B7-9C4B-129777F816A4}"/>
                </a:ext>
              </a:extLst>
            </xdr14:cNvPr>
            <xdr14:cNvContentPartPr/>
          </xdr14:nvContentPartPr>
          <xdr14:nvPr macro=""/>
          <xdr14:xfrm>
            <a:off x="4277968" y="89262543"/>
            <a:ext cx="2611800" cy="717120"/>
          </xdr14:xfrm>
        </xdr:contentPart>
      </mc:Choice>
      <mc:Fallback xmlns="">
        <xdr:pic>
          <xdr:nvPicPr>
            <xdr:cNvPr id="79" name="Ink 78">
              <a:extLst>
                <a:ext uri="{FF2B5EF4-FFF2-40B4-BE49-F238E27FC236}">
                  <a16:creationId xmlns:a16="http://schemas.microsoft.com/office/drawing/2014/main" id="{D0EAC18B-D456-45B7-9C4B-129777F816A4}"/>
                </a:ext>
              </a:extLst>
            </xdr:cNvPr>
            <xdr:cNvPicPr/>
          </xdr:nvPicPr>
          <xdr:blipFill>
            <a:blip xmlns:r="http://schemas.openxmlformats.org/officeDocument/2006/relationships" r:embed="rId10"/>
            <a:stretch>
              <a:fillRect/>
            </a:stretch>
          </xdr:blipFill>
          <xdr:spPr>
            <a:xfrm>
              <a:off x="4268968" y="89253899"/>
              <a:ext cx="2629440" cy="734769"/>
            </a:xfrm>
            <a:prstGeom prst="rect">
              <a:avLst/>
            </a:prstGeom>
          </xdr:spPr>
        </xdr:pic>
      </mc:Fallback>
    </mc:AlternateContent>
    <xdr:clientData/>
  </xdr:twoCellAnchor>
  <xdr:twoCellAnchor>
    <xdr:from>
      <xdr:col>4</xdr:col>
      <xdr:colOff>382059</xdr:colOff>
      <xdr:row>305</xdr:row>
      <xdr:rowOff>147108</xdr:rowOff>
    </xdr:from>
    <xdr:to>
      <xdr:col>11</xdr:col>
      <xdr:colOff>374652</xdr:colOff>
      <xdr:row>320</xdr:row>
      <xdr:rowOff>162983</xdr:rowOff>
    </xdr:to>
    <xdr:graphicFrame macro="">
      <xdr:nvGraphicFramePr>
        <xdr:cNvPr id="81" name="Chart 80">
          <a:extLst>
            <a:ext uri="{FF2B5EF4-FFF2-40B4-BE49-F238E27FC236}">
              <a16:creationId xmlns:a16="http://schemas.microsoft.com/office/drawing/2014/main" id="{BC125B7E-71B0-4450-B557-D3FF94A297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12</xdr:col>
      <xdr:colOff>747407</xdr:colOff>
      <xdr:row>309</xdr:row>
      <xdr:rowOff>142707</xdr:rowOff>
    </xdr:from>
    <xdr:to>
      <xdr:col>12</xdr:col>
      <xdr:colOff>751367</xdr:colOff>
      <xdr:row>309</xdr:row>
      <xdr:rowOff>143787</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92" name="Ink 91">
              <a:extLst>
                <a:ext uri="{FF2B5EF4-FFF2-40B4-BE49-F238E27FC236}">
                  <a16:creationId xmlns:a16="http://schemas.microsoft.com/office/drawing/2014/main" id="{45E1C44E-AAC2-4F6E-AB50-C6D128638F6B}"/>
                </a:ext>
              </a:extLst>
            </xdr14:cNvPr>
            <xdr14:cNvContentPartPr/>
          </xdr14:nvContentPartPr>
          <xdr14:nvPr macro=""/>
          <xdr14:xfrm>
            <a:off x="8905040" y="56391007"/>
            <a:ext cx="3960" cy="1080"/>
          </xdr14:xfrm>
        </xdr:contentPart>
      </mc:Choice>
      <mc:Fallback xmlns="">
        <xdr:pic>
          <xdr:nvPicPr>
            <xdr:cNvPr id="92" name="Ink 91">
              <a:extLst>
                <a:ext uri="{FF2B5EF4-FFF2-40B4-BE49-F238E27FC236}">
                  <a16:creationId xmlns:a16="http://schemas.microsoft.com/office/drawing/2014/main" id="{45E1C44E-AAC2-4F6E-AB50-C6D128638F6B}"/>
                </a:ext>
              </a:extLst>
            </xdr:cNvPr>
            <xdr:cNvPicPr/>
          </xdr:nvPicPr>
          <xdr:blipFill>
            <a:blip xmlns:r="http://schemas.openxmlformats.org/officeDocument/2006/relationships" r:embed="rId13"/>
            <a:stretch>
              <a:fillRect/>
            </a:stretch>
          </xdr:blipFill>
          <xdr:spPr>
            <a:xfrm>
              <a:off x="8896400" y="56382007"/>
              <a:ext cx="21600" cy="1872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26:22.530"/>
    </inkml:context>
    <inkml:brush xml:id="br0">
      <inkml:brushProperty name="width" value="0.05" units="cm"/>
      <inkml:brushProperty name="height" value="0.05" units="cm"/>
      <inkml:brushProperty name="color" value="#66CC00"/>
    </inkml:brush>
  </inkml:definitions>
  <inkml:trace contextRef="#ctx0" brushRef="#br0">232 115 7832 0 0,'-3'-5'174'0'0,"-1"1"-1"0"0,0-1 1 0 0,0 1 0 0 0,0 1 0 0 0,-1-1 0 0 0,-7-5 0 0 0,-4-3 1566 0 0,14 10-1361 0 0,-1 0-1 0 0,1 0 1 0 0,0 0-1 0 0,-1 1 1 0 0,1-1-1 0 0,-1 1 1 0 0,1 0-1 0 0,-1 0 1 0 0,0 0-1 0 0,1 0 1 0 0,-1 0-1 0 0,0 1 1 0 0,0-1-1 0 0,1 1 1 0 0,-7-1-1 0 0,6 2-106 0 0,0-1 0 0 0,0 1 1 0 0,0-1-1 0 0,0 1 0 0 0,0 0 0 0 0,0 0 0 0 0,0 0 0 0 0,-5 4 0 0 0,1-2 112 0 0,1 1 0 0 0,0 0-1 0 0,0 1 1 0 0,0-1 0 0 0,0 1-1 0 0,-7 10 1 0 0,8-9-103 0 0,0 0-1 0 0,1 1 1 0 0,-6 11-1 0 0,6-10-225 0 0,0 1 0 0 0,0-1-1 0 0,1 1 1 0 0,0 0 0 0 0,1 0 0 0 0,0 0-1 0 0,0 0 1 0 0,1 1 0 0 0,0-1 0 0 0,1 0-1 0 0,0 10 1 0 0,2 20-85 0 0,2 0-1 0 0,2-1 0 0 0,1 0 1 0 0,2 0-1 0 0,20 52 0 0 0,-23-73 31 0 0,2-1-1 0 0,0 0 0 0 0,1-1 1 0 0,0 0-1 0 0,16 18 0 0 0,-19-25 1 0 0,0-1 0 0 0,1-1-1 0 0,0 1 1 0 0,1-1 0 0 0,-1 0-1 0 0,1-1 1 0 0,0 1 0 0 0,1-2-1 0 0,-1 1 1 0 0,1-1 0 0 0,13 4-1 0 0,-15-6 8 0 0,-1 0 1 0 0,0 0-1 0 0,1-1 0 0 0,0 0 0 0 0,-1-1 0 0 0,1 1 1 0 0,-1-1-1 0 0,1 0 0 0 0,-1-1 0 0 0,1 1 0 0 0,0-2 0 0 0,11-2 1 0 0,-10 1 23 0 0,0 0 0 0 0,1 0 1 0 0,-1-1-1 0 0,-1 0 0 0 0,1 0 1 0 0,11-9-1 0 0,-15 10-21 0 0,-1 0-1 0 0,0 0 1 0 0,0 0 0 0 0,0-1 0 0 0,0 1 0 0 0,0-1-1 0 0,-1 1 1 0 0,0-1 0 0 0,0 0 0 0 0,0 0 0 0 0,0 0-1 0 0,0 0 1 0 0,-1-1 0 0 0,0 1 0 0 0,1-6 0 0 0,0 0 15 0 0,0-1-2 0 0,-1 1-1 0 0,0 0 0 0 0,0 0 1 0 0,-1-1-1 0 0,-1-9 1 0 0,-2-4 11 0 0,0 6-141 0 0,0-1 0 0 0,-6-18 0 0 0,3 17-1034 0 0,1 0 0 0 0,0 0 0 0 0,-2-24 0 0 0,7 21-5997 0 0</inkml:trace>
  <inkml:trace contextRef="#ctx0" brushRef="#br0" timeOffset="372.46">751 185 7832 0 0,'-1'0'602'0'0,"-22"15"-635"0"0,-47 26 10790 0 0,39-25-9142 0 0,-7 8-429 0 0,37-24-1192 0 0,1 0-1 0 0,0 0 1 0 0,0 0-1 0 0,0 0 1 0 0,0 0 0 0 0,0 0-1 0 0,-1 0 1 0 0,1 0-1 0 0,0 0 1 0 0,0 0-1 0 0,0 0 1 0 0,0 0-1 0 0,0 0 1 0 0,0 0-1 0 0,-1 0 1 0 0,1 1-1 0 0,0-1 1 0 0,0 0-1 0 0,0 0 1 0 0,0 0-1 0 0,0 0 1 0 0,0 0 0 0 0,0 0-1 0 0,0 0 1 0 0,-1 0-1 0 0,1 1 1 0 0,0-1-1 0 0,0 0 1 0 0,0 0-1 0 0,0 0 1 0 0,0 0-1 0 0,0 0 1 0 0,0 0-1 0 0,0 1 1 0 0,0-1-1 0 0,0 0 1 0 0,0 0-1 0 0,0 0 1 0 0,0 0 0 0 0,0 0-1 0 0,0 1 1 0 0,0-1-1 0 0,0 0 1 0 0,0 0-1 0 0,0 0 1 0 0,0 0-1 0 0,0 0 1 0 0,0 0-1 0 0,0 1 1 0 0,0-1-1 0 0,1 0 1 0 0,-1 0-1 0 0,0 0 1 0 0,0 0-1 0 0,0 0 1 0 0,0 0 0 0 0,0 0-1 0 0,0 1 1 0 0,0-1-1 0 0,1 0 1 0 0,12 6-38 0 0,24 2 264 0 0,-35-8-219 0 0,4 1 22 0 0,9 2-13 0 0,0 0-1 0 0,0 1 1 0 0,-1 1-1 0 0,18 7 0 0 0,-28-11-8 0 0,-1 1 0 0 0,1 0 0 0 0,-1 0 0 0 0,0 1-1 0 0,0-1 1 0 0,1 1 0 0 0,-1-1 0 0 0,-1 1 0 0 0,1 0-1 0 0,0 0 1 0 0,-1 0 0 0 0,0 1 0 0 0,0-1 0 0 0,1 0-1 0 0,-2 1 1 0 0,1 0 0 0 0,0-1 0 0 0,-1 1 0 0 0,0 0-1 0 0,0 0 1 0 0,1 5 0 0 0,-1 1 82 0 0,-1-1 1 0 0,0 1-1 0 0,0 0 1 0 0,-1-1-1 0 0,0 1 0 0 0,-1-1 1 0 0,-3 13-1 0 0,-1-5 116 0 0,1-1 1 0 0,-2 0-1 0 0,-11 19 0 0 0,15-29-151 0 0,-1-1 0 0 0,1 0 0 0 0,-1 0 0 0 0,-1 0 0 0 0,1-1-1 0 0,-10 9 1 0 0,12-11-157 0 0,0-1 0 0 0,-1 1-1 0 0,1-1 1 0 0,-1 1-1 0 0,1-1 1 0 0,-1 1-1 0 0,1-1 1 0 0,-1 0-1 0 0,0-1 1 0 0,0 1-1 0 0,1 0 1 0 0,-1-1 0 0 0,0 1-1 0 0,0-1 1 0 0,0 0-1 0 0,0 0 1 0 0,-5 0-1 0 0,-4-5-1750 0 0</inkml:trace>
  <inkml:trace contextRef="#ctx0" brushRef="#br0" timeOffset="761.94">935 0 9216 0 0,'-6'77'912'0'0,"0"0"1090"0"0,-8 60 5274 0 0,9 72-4132 0 0,6-184-2720 0 0,1-1 0 0 0,9 46 0 0 0,-7-56-196 0 0,10 26 0 0 0,-12-35-191 0 0,0 1 1 0 0,1-1-1 0 0,-1-1 1 0 0,2 1-1 0 0,-1 0 1 0 0,0-1-1 0 0,1 1 1 0 0,4 3-1 0 0,-6-6-36 0 0,1-1 0 0 0,-1 1-1 0 0,1-1 1 0 0,-1 0-1 0 0,1 0 1 0 0,-1 0 0 0 0,1-1-1 0 0,-1 1 1 0 0,1-1 0 0 0,0 1-1 0 0,-1-1 1 0 0,1 0 0 0 0,0 0-1 0 0,-1 0 1 0 0,1 0 0 0 0,4-1-1 0 0,6-1-18 0 0,-1-1 0 0 0,14-5-1 0 0,-12 4-446 0 0,-1-1 0 0 0,0 0-1 0 0,1-1 1 0 0,-2-1 0 0 0,1 0-1 0 0,-1-1 1 0 0,0 0 0 0 0,-1-1-1 0 0,21-19 1 0 0,-23 18-1438 0 0</inkml:trace>
  <inkml:trace contextRef="#ctx0" brushRef="#br0" timeOffset="1224.54">891 410 5984 0 0,'0'0'273'0'0,"2"1"-5"0"0,3 1-171 0 0,0 1 0 0 0,0-1 1 0 0,1 0-1 0 0,11 3 0 0 0,25 3 3722 0 0,-34-7-2583 0 0,13 3 740 0 0,43 5-478 0 0,-40-7-1411 0 0,-17-1-92 0 0,1 0-1 0 0,-1-1 1 0 0,1 1-1 0 0,0-1 1 0 0,-1-1-1 0 0,11-1 1 0 0,8-8 128 0 0,-25 10 70 0 0,-10-11-300 0 0,4 6 52 0 0,0 0 0 0 0,-1 1 0 0 0,1 0 0 0 0,-1 1 0 0 0,0-1 0 0 0,-10-3 0 0 0,-5-5 64 0 0,-79-54 597 0 0,77 49-584 0 0,16 13 82 0 0,0-2-1 0 0,1 1 1 0 0,0-1-1 0 0,-10-12 0 0 0,16 17-65 0 0,-1 1-1 0 0,0-1 0 0 0,1 0 1 0 0,-1 1-1 0 0,1-1 0 0 0,0 0 0 0 0,-1 0 1 0 0,1 0-1 0 0,-1 0 0 0 0,1 1 0 0 0,0-1 1 0 0,0 0-1 0 0,0 0 0 0 0,-1 0 0 0 0,1 0 1 0 0,0 0-1 0 0,0 0 0 0 0,0 0 0 0 0,0 1 1 0 0,1-1-1 0 0,-1 0 0 0 0,0 0 0 0 0,0 0 1 0 0,0 0-1 0 0,1 0 0 0 0,-1 0 1 0 0,0 1-1 0 0,1-1 0 0 0,-1 0 0 0 0,1 0 1 0 0,-1 1-1 0 0,1-1 0 0 0,-1 0 0 0 0,1 0 1 0 0,0 1-1 0 0,0-2 0 0 0,3-1 183 0 0,0 0 0 0 0,0 0 0 0 0,1 0 0 0 0,-1 1 0 0 0,6-3 0 0 0,-6 3-183 0 0,12-5 160 0 0,0 1 0 0 0,18-4-1 0 0,-10 3-112 0 0,22-4-127 0 0,-4 1-5686 0 0,-19 4-380 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26:25.447"/>
    </inkml:context>
    <inkml:brush xml:id="br0">
      <inkml:brushProperty name="width" value="0.05" units="cm"/>
      <inkml:brushProperty name="height" value="0.05" units="cm"/>
      <inkml:brushProperty name="color" value="#66CC00"/>
    </inkml:brush>
  </inkml:definitions>
  <inkml:trace contextRef="#ctx0" brushRef="#br0">1068 212 5208 0 0,'0'0'235'0'0,"-3"14"42"0"0,2-11 233 0 0,-1 2 0 0 0,-1-1 0 0 0,2 1 1 0 0,-2-1-1 0 0,1-1 0 0 0,-1 1 0 0 0,0-1 0 0 0,0 2 0 0 0,-6 3 1 0 0,-10 15 1932 0 0,-20 26 943 0 0,13-17-2666 0 0,25-31-659 0 0,0 1 0 0 0,0-2 0 0 0,-1 2-1 0 0,1-1 1 0 0,0 0 0 0 0,0 0-1 0 0,-1 0 1 0 0,1 0 0 0 0,-1 1-1 0 0,1-1 1 0 0,-1 0 0 0 0,1 0-1 0 0,-1 0 1 0 0,-1 0 0 0 0,2-1-49 0 0,0 0 0 0 0,0 0 1 0 0,1 0-1 0 0,-1-1 0 0 0,0 1 0 0 0,1 0 1 0 0,-1 0-1 0 0,0 0 0 0 0,1-1 1 0 0,-1 1-1 0 0,0 0 0 0 0,1-1 1 0 0,-1 1-1 0 0,1-1 0 0 0,0 1 0 0 0,-2-1 1 0 0,2 1-1 0 0,-1-2 0 0 0,1 2 1 0 0,-1-1-1 0 0,1 1 0 0 0,0-1 0 0 0,-1 0 1 0 0,1 1-1 0 0,-1-1 0 0 0,1 0 1 0 0,0 1-1 0 0,0-1 0 0 0,0 0 1 0 0,-1 1-1 0 0,1 0 0 0 0,0-2 0 0 0,-2-8 10 0 0,0 1-1 0 0,0 0 0 0 0,1 0 1 0 0,0 0-1 0 0,1 0 0 0 0,1-15 1 0 0,11-57 110 0 0,-9 65-126 0 0,0-2 5 0 0,-2 6 3 0 0,1 2-1 0 0,0-1 0 0 0,5-11 0 0 0,-7 20-13 0 0,0 1 0 0 0,0-1 0 0 0,2 0 0 0 0,-1 1 0 0 0,0-1 0 0 0,0 1 0 0 0,0-1 0 0 0,0 1 0 0 0,0 0 0 0 0,0-1 0 0 0,1 1 0 0 0,-1 0 0 0 0,0 0 0 0 0,1-1 0 0 0,-1 1 0 0 0,2 0 0 0 0,-3 1 0 0 0,2-1 0 0 0,0 0 0 0 0,-1 0 0 0 0,1 1 0 0 0,2-2 0 0 0,0 2 0 0 0,0 0 0 0 0,0 0 0 0 0,0 0 0 0 0,1 0 0 0 0,-1 0 0 0 0,0 2 0 0 0,0-1 0 0 0,6 2 0 0 0,-8-3 15 0 0,0 1-1 0 0,0 0 1 0 0,0 1-1 0 0,0-1 0 0 0,-1 0 1 0 0,1 1-1 0 0,0-1 1 0 0,-2 1-1 0 0,3-1 1 0 0,-2 2-1 0 0,1-3 0 0 0,-1 2 1 0 0,0 0-1 0 0,0 0 1 0 0,0 0-1 0 0,2 3 0 0 0,-2 1 30 0 0,1-3 0 0 0,-1 1 0 0 0,0 1 0 0 0,1 0 0 0 0,-1 0 0 0 0,0-2 0 0 0,0 9-1 0 0,-1-8 13 0 0,0 7 124 0 0,0 0 1 0 0,-1 0-1 0 0,0 0 0 0 0,-4 14 1 0 0,0-3 83 0 0,2-10-62 0 0,1-2-1 0 0,-9 21 1 0 0,-14 27 801 0 0,11-23-578 0 0,-21 37 0 0 0,20-43-583 0 0,9-18 161 0 0,0 0-1 0 0,-10 17 1 0 0,-11-1 208 0 0,25-25-180 0 0,-1 0 0 0 0,1 0-1 0 0,0 1 1 0 0,-1-1 0 0 0,0-1-1 0 0,0 1 1 0 0,0-1 0 0 0,1 0 0 0 0,0 0-1 0 0,-6 1 1 0 0,8-2-25 0 0,-1 1-1 0 0,0-1 1 0 0,1 0-1 0 0,-1 0 1 0 0,1 0-1 0 0,-1 0 1 0 0,1 0 0 0 0,-1 0-1 0 0,0 0 1 0 0,1 0-1 0 0,-1-1 1 0 0,1 1-1 0 0,-1 0 1 0 0,1 0 0 0 0,-1 0-1 0 0,1 0 1 0 0,-1-1-1 0 0,1 1 1 0 0,0 0 0 0 0,0-1-1 0 0,-1 1 1 0 0,1 0-1 0 0,-2-1 1 0 0,2 1-1 0 0,-1 0 1 0 0,1-1 0 0 0,0 1-1 0 0,-1-1 1 0 0,1 1-1 0 0,0-1 1 0 0,-1 1-1 0 0,1-1 1 0 0,0 1 0 0 0,0-1-1 0 0,0 1 1 0 0,-1-1-1 0 0,1 0 1 0 0,0 1-1 0 0,0-1 1 0 0,0 1 0 0 0,0-2-1 0 0,0 2 1 0 0,0-2-1 0 0,0 0-15 0 0,0 0-1 0 0,0 0 0 0 0,1 0 0 0 0,-1 0 0 0 0,1 0 1 0 0,-1 0-1 0 0,1-1 0 0 0,-1 1 0 0 0,1 0 0 0 0,2-4 1 0 0,0 2 3 0 0,1-2 0 0 0,0 2 0 0 0,0-1 1 0 0,0 2-1 0 0,0-2 0 0 0,1 1 0 0 0,-1 0 1 0 0,1 1-1 0 0,0 0 0 0 0,0 0 1 0 0,10-5-1 0 0,-7 5-7 0 0,1 0 0 0 0,0 0-1 0 0,-1 1 1 0 0,0 1 0 0 0,2 0 0 0 0,-1 0 0 0 0,10 0 0 0 0,0 2-4 0 0,-1 1 0 0 0,1-1 0 0 0,-1 3 0 0 0,0 0 0 0 0,0 1 0 0 0,-1 1 0 0 0,18 7 0 0 0,-11-2-49 0 0,66 26-828 0 0,-85-36 790 0 0,12 4-1053 0 0,23 6 1 0 0,-32-10 28 0 0,-2 0 1 0 0,3 0 0 0 0,9-1 0 0 0,2-2-4792 0 0</inkml:trace>
  <inkml:trace contextRef="#ctx0" brushRef="#br0" timeOffset="343.58">1519 162 10136 0 0,'-1'-1'60'0'0,"-1"1"0"0"0,0-1 0 0 0,1 0 0 0 0,0 0 0 0 0,-1 0 1 0 0,0 1-1 0 0,0-1 0 0 0,-1 1 0 0 0,1 0 0 0 0,0-1 0 0 0,0 1 0 0 0,1 0 1 0 0,0 0-1 0 0,-1 0 0 0 0,0 0 0 0 0,0 0 0 0 0,-1 1 0 0 0,1-1 0 0 0,0 1 1 0 0,0-1-1 0 0,0 1 0 0 0,1 0 0 0 0,0-1 0 0 0,-4 2 0 0 0,-1 1 245 0 0,1-1 1 0 0,1 1-1 0 0,-2 2 0 0 0,1-2 0 0 0,2 1 0 0 0,-2-1 1 0 0,-6 8-1 0 0,4 1 128 0 0,-3 0 0 0 0,3 0 0 0 0,-1 2 0 0 0,2-2 0 0 0,0 1 0 0 0,-1 1 0 0 0,3 0 0 0 0,0 0 0 0 0,-1 0 0 0 0,-2 29 0 0 0,6-25-369 0 0,0 0 0 0 0,0 0 0 0 0,2 0 0 0 0,0 1 0 0 0,0-1 0 0 0,2 0 0 0 0,1 0 0 0 0,8 25-1 0 0,-9-34-66 0 0,0-2-1 0 0,1 0 0 0 0,0 2 1 0 0,-1-3-1 0 0,1 3 0 0 0,2-2 1 0 0,-1-2-1 0 0,11 15 0 0 0,-14-18 26 0 0,0 0 0 0 0,0 0 1 0 0,1 0-1 0 0,1 0 0 0 0,-2 0 0 0 0,1-1 0 0 0,0 1 0 0 0,-1-1 0 0 0,1 0 0 0 0,0 1 0 0 0,1-1 0 0 0,0-1 1 0 0,-2 0-1 0 0,1 1 0 0 0,0-1 0 0 0,1 0 0 0 0,0 1 0 0 0,-1-2 0 0 0,-1 1 0 0 0,1 0 0 0 0,2-1 0 0 0,-2 1 0 0 0,0 0 1 0 0,-1-1-1 0 0,6-3 0 0 0,0 1 68 0 0,-3-1 1 0 0,3 1 0 0 0,-3-1-1 0 0,1-1 1 0 0,1 1-1 0 0,-2-1 1 0 0,0 0-1 0 0,0 0 1 0 0,1-1 0 0 0,-3 1-1 0 0,2-2 1 0 0,0 2-1 0 0,4-13 1 0 0,-2 4 23 0 0,0-1 1 0 0,-1-1-1 0 0,-1 2 1 0 0,1-1-1 0 0,1-19 0 0 0,-6 24-41 0 0,0-1 0 0 0,0 1 0 0 0,-1 0-1 0 0,0 0 1 0 0,-1-1 0 0 0,0 2 0 0 0,0-3 0 0 0,-1 3-1 0 0,0-2 1 0 0,0 3 0 0 0,-2-3 0 0 0,-8-15 0 0 0,8 16-461 0 0,-2 0 0 0 0,0 1 0 0 0,0-2 1 0 0,-2 3-1 0 0,1-2 0 0 0,-14-12 0 0 0,13 16-696 0 0,2 2 0 0 0,-14-11 0 0 0,1 6-579 0 0</inkml:trace>
  <inkml:trace contextRef="#ctx0" brushRef="#br0" timeOffset="714.52">1732 0 1376 0 0,'3'3'120'0'0,"1"1"0"0"0,-2 0 0 0 0,1-2 0 0 0,0 2-1 0 0,-1-1 1 0 0,1 1 0 0 0,3 8 0 0 0,-4-7 919 0 0,-1 0 0 0 0,1 0 0 0 0,-1-1 0 0 0,1 8 0 0 0,0-1 1506 0 0,-2 3 0 0 0,0 18 0 0 0,-10 58 1733 0 0,1-36-2795 0 0,-8 37-211 0 0,2-10-487 0 0,6-36-385 0 0,6-28-1036 0 0,1-1 0 0 0,-4 31 0 0 0</inkml:trace>
  <inkml:trace contextRef="#ctx0" brushRef="#br0" timeOffset="1090.33">2059 103 13824 0 0,'-16'30'1173'0'0,"13"-22"-820"0"0,-1-1 1 0 0,0 2-1 0 0,0-3 0 0 0,-1 2 1 0 0,0-1-1 0 0,0-1 0 0 0,-1 2 0 0 0,-9 7 1 0 0,11-12 61 0 0,3-3-273 0 0,1 1-1 0 0,-2 0 1 0 0,1-1-1 0 0,1 1 0 0 0,0-1 1 0 0,-1 1-1 0 0,0-1 1 0 0,0 1-1 0 0,1-1 1 0 0,-1 0-1 0 0,0 1 1 0 0,-1-1-1 0 0,1 0-108 0 0,1-1 0 0 0,0 1 1 0 0,-1 0-1 0 0,1-1 0 0 0,-1 1 0 0 0,1 0 0 0 0,0-1 0 0 0,-1 1 0 0 0,1-1 0 0 0,0 1 0 0 0,0-1 0 0 0,-1 1 0 0 0,1-1 1 0 0,0 1-1 0 0,0-1 0 0 0,0 1 0 0 0,-1-1 0 0 0,1 1 0 0 0,0-1 0 0 0,0 0 0 0 0,0-1 0 0 0,0 1-25 0 0,0 0 0 0 0,0-1-1 0 0,0 0 1 0 0,0 1 0 0 0,0-1-1 0 0,0 1 1 0 0,1-1 0 0 0,-1 0-1 0 0,0 1 1 0 0,1-2 0 0 0,0 2-1 0 0,-1-1 1 0 0,1 1 0 0 0,0 0 0 0 0,0 0-1 0 0,1-3 1 0 0,19-23 98 0 0,-14 19-95 0 0,-4 6-24 0 0,1-3-1 0 0,0 2 0 0 0,0 0 1 0 0,0 0-1 0 0,0 0 0 0 0,0 0 0 0 0,-1 2 1 0 0,12-6-1 0 0,-6 4-28 0 0,0 0 0 0 0,1 0 1 0 0,14-2-1 0 0,-22 5 31 0 0,-2 0 1 0 0,1 0-1 0 0,1 0 1 0 0,0 0-1 0 0,0 0 1 0 0,-1 0-1 0 0,1 0 1 0 0,-1 0-1 0 0,0 0 1 0 0,1 0 0 0 0,-1 0-1 0 0,1 2 1 0 0,-1-2-1 0 0,-1 1 1 0 0,1 0-1 0 0,1-1 1 0 0,0 1-1 0 0,-1 0 1 0 0,2 1-1 0 0,-1 0 6 0 0,-1-1-1 0 0,0 1 0 0 0,0 0 1 0 0,0-1-1 0 0,0 1 1 0 0,0 1-1 0 0,-1-2 0 0 0,0 1 1 0 0,1-1-1 0 0,-1 1 1 0 0,1 0-1 0 0,0 4 0 0 0,-1 2 21 0 0,0-1 0 0 0,0 2 0 0 0,-1-2 0 0 0,1 2 0 0 0,-2-2 0 0 0,0 9 0 0 0,-8 14 135 0 0,0-1-1 0 0,-29 53 0 0 0,6-13 163 0 0,23-49-71 0 0,0-1-1 0 0,-1 0 0 0 0,-26 31 1 0 0,33-46-193 0 0,0 0 0 0 0,0 0 0 0 0,0 0 1 0 0,-1 0-1 0 0,0-1 0 0 0,0 0 0 0 0,0 0 1 0 0,0 0-1 0 0,0 0 0 0 0,-8 1 0 0 0,13-4-43 0 0,-1-1-1 0 0,0 1 0 0 0,1 0 1 0 0,-1 0-1 0 0,0-1 0 0 0,1 1 1 0 0,-2-1-1 0 0,2 1 0 0 0,0 0 1 0 0,0 0-1 0 0,-1 0 0 0 0,1-1 1 0 0,-1 0-1 0 0,1 1 0 0 0,-1-2 1 0 0,1 2-1 0 0,-1-1 0 0 0,1 1 1 0 0,0-1-1 0 0,-1 0 0 0 0,1 1 1 0 0,0-1-1 0 0,0-1 0 0 0,1 0-16 0 0,0 0 0 0 0,0 0-1 0 0,1 0 1 0 0,-2 0 0 0 0,3 0-1 0 0,-1 1 1 0 0,0-1 0 0 0,-1 0 0 0 0,1 1-1 0 0,0-1 1 0 0,0 1 0 0 0,3-2-1 0 0,10-4-6 0 0,-1 3-1 0 0,1-1 0 0 0,0 0 1 0 0,0 1-1 0 0,0 1 0 0 0,0 0 0 0 0,1 3 1 0 0,-1-1-1 0 0,22 1 0 0 0,-4 2-26 0 0,-1 2 0 0 0,-1 2 0 0 0,47 14 0 0 0,-63-15-56 0 0,-2-1-1521 0 0,-4-2-3124 0 0,2 1-2255 0 0</inkml:trace>
  <inkml:trace contextRef="#ctx0" brushRef="#br0" timeOffset="1542.66">2910 97 8928 0 0,'0'0'808'0'0,"-1"0"-664"0"0,-18 17-191 0 0,13-12 462 0 0,0-1 0 0 0,0 1 0 0 0,0 1 1 0 0,1 0-1 0 0,-1-1 0 0 0,1 1 0 0 0,1 1 0 0 0,-1-2 0 0 0,1 3 0 0 0,-6 11 1 0 0,2 5 496 0 0,1 1 1 0 0,-6 35 0 0 0,-2 54 291 0 0,12-86-1028 0 0,-3 26 135 0 0,3-30-156 0 0,1 43 0 0 0,2-62-156 0 0,0-4-64 0 0,1-18-458 0 0,-1 4 83 0 0,-1 1-1 0 0,-5-16 0 0 0,1 6-121 0 0,-7-44-343 0 0,-1 1 0 0 0,-31-76-1 0 0,41 131 984 0 0,0-1-1 0 0,2 1 1 0 0,-4-18-1 0 0,2 7 125 0 0,3 19-147 0 0,0 1-1 0 0,0 0 0 0 0,0-1 1 0 0,0 1-1 0 0,0 0 0 0 0,0 0 1 0 0,0 0-1 0 0,0-1 1 0 0,0 0-1 0 0,1 1 0 0 0,-1-1 1 0 0,0 1-1 0 0,1 0 1 0 0,-1 0-1 0 0,1-1 0 0 0,0 1 1 0 0,-1 0-1 0 0,2 0 0 0 0,0-2 1 0 0,-1 2 10 0 0,0 0 0 0 0,1-1 1 0 0,-1 1-1 0 0,1 0 0 0 0,0 0 1 0 0,-1 0-1 0 0,1 0 0 0 0,0 0 0 0 0,1 1 1 0 0,-2-1-1 0 0,5 0 0 0 0,5-1 74 0 0,-2 1 0 0 0,1 1 0 0 0,0 0 0 0 0,14 2-1 0 0,-14-2-135 0 0,40 4 73 0 0,0 3 0 0 0,56 12 0 0 0,-96-16-16 0 0,0-2 0 0 0,-2 3 0 0 0,3-1 0 0 0,-3 2 0 0 0,2 0 0 0 0,9 4 0 0 0,-17-7 39 0 0,1 1 0 0 0,-2-1-1 0 0,3 0 1 0 0,-2 0 0 0 0,0 0-1 0 0,1 0 1 0 0,-1 0 0 0 0,0 0 0 0 0,-1 2-1 0 0,0-2 1 0 0,1 1 0 0 0,0 0-1 0 0,-1 0 1 0 0,1 0 0 0 0,-1 0 0 0 0,0 0-1 0 0,0 0 1 0 0,-1 0 0 0 0,1 0-1 0 0,-1 0 1 0 0,1 1 0 0 0,-1-2 0 0 0,0 6-1 0 0,-2 2 70 0 0,1-2 0 0 0,-1 1 0 0 0,-1-1 0 0 0,0 2-1 0 0,1-2 1 0 0,-2 0 0 0 0,0 1 0 0 0,0-1 0 0 0,-9 12-1 0 0,-5 3 688 0 0,-32 36-1 0 0,37-46-793 0 0,1 0-367 0 0,-1-1 0 0 0,-1 0 0 0 0,1-1 0 0 0,-28 16-1 0 0,30-22-124 0 0,2 1 0 0 0,-1-1 0 0 0,-1 0-1 0 0,0-3 1 0 0,1 3 0 0 0,-2-2 0 0 0,0-1 0 0 0,-13 2-1 0 0,10-3-6339 0 0</inkml:trace>
  <inkml:trace contextRef="#ctx0" brushRef="#br0" timeOffset="2138.71">3068 463 3224 0 0,'1'0'240'0'0,"6"2"161"0"0,-5-2 245 0 0,-1 1-1 0 0,0-1 0 0 0,1 0 1 0 0,-1 0-1 0 0,1 0 1 0 0,-2 0-1 0 0,1 0 0 0 0,1 0 1 0 0,0 0-1 0 0,0 0 1 0 0,-1-1-1 0 0,0 1 0 0 0,1-1 1 0 0,-1 1-1 0 0,0-1 1 0 0,3 1-1 0 0,-3-2-178 0 0,1 1 1 0 0,-1-1-1 0 0,2 0 1 0 0,-2 0-1 0 0,1 1 0 0 0,-1-1 1 0 0,1 0-1 0 0,-1 0 1 0 0,2-3-1 0 0,0-4-103 0 0,1 1-1 0 0,0-1 1 0 0,-2 0-1 0 0,3-10 1 0 0,-4 10 224 0 0,9-34-149 0 0,21-80 780 0 0,-18 88-1186 0 0,-7 25 9 0 0,-3 3 1 0 0,4-14-1 0 0,-6 17-36 0 0,0 0-1 0 0,1 0 0 0 0,-1 1 1 0 0,2 0-1 0 0,-1-1 0 0 0,0 1 1 0 0,0 0-1 0 0,0 0 0 0 0,0 0 1 0 0,0 0-1 0 0,1 1 0 0 0,0-2 1 0 0,0 3-1 0 0,5-5 0 0 0,-8 5-1 0 0,1 1 0 0 0,-1 0 0 0 0,1 0-1 0 0,-1 0 1 0 0,1 0 0 0 0,-1 0 0 0 0,0 0-1 0 0,1 0 1 0 0,-1 0 0 0 0,2 0 0 0 0,-2 0-1 0 0,1 0 1 0 0,-1 0 0 0 0,0 0 0 0 0,1 0 0 0 0,-1 0-1 0 0,1 0 1 0 0,-1 1 0 0 0,0-1 0 0 0,1 0-1 0 0,-1 0 1 0 0,1 0 0 0 0,-1 1 0 0 0,0-1-1 0 0,1 0 1 0 0,-1 1 0 0 0,0-1 0 0 0,1 0 0 0 0,-1 1-1 0 0,0-1 1 0 0,0 0 0 0 0,1 1 0 0 0,-1-1-1 0 0,0 1 1 0 0,7 16 473 0 0,-3-11-398 0 0,2 9-4 0 0,8 33-1 0 0,-3-8-47 0 0,-7-30-22 0 0,48 165 638 0 0,-34-114-888 0 0,5 21-1146 0 0,-23-79 1421 0 0,1-1 0 0 0,0 1 0 0 0,-1 0 0 0 0,1 0 0 0 0,0 0-1 0 0,0 0 1 0 0,1-1 0 0 0,-1 0 0 0 0,4 4 0 0 0,-3-5-233 0 0,-4-2-935 0 0,0 1 903 0 0,1-1-1 0 0,1 0 1 0 0,-1 1 0 0 0,0-1-1 0 0,1 0 1 0 0,-1 0 0 0 0,1 0 0 0 0,-1 1-1 0 0,0-2 1 0 0,1 1-12 0 0,0 1 201 0 0,-70-99-10096 0 0,-15 4 7129 0 0,64 74 3973 0 0,0 0 0 0 0,-31-26 6726 0 0,52 47-7564 0 0,10-4 2364 0 0,18-4-2135 0 0,-22 7 345 0 0,16-3-65 0 0,46-13 530 0 0,11-7-444 0 0,98-38-268 0 0,-132 42-434 0 0,156-67 46 0 0,-187 82-17 0 0,21-6 0 0 0,-31 10-38 0 0,-1 0 0 0 0,1 1 0 0 0,0-1 0 0 0,-1 1 0 0 0,1 0 0 0 0,-1 0 0 0 0,1 0 0 0 0,-1 0 0 0 0,1 1 0 0 0,0-1 0 0 0,6 4 0 0 0,-10-4-29 0 0,0 0 0 0 0,2 1 0 0 0,-2-1 0 0 0,1 0 0 0 0,0 1 0 0 0,-1-1 0 0 0,1 0 0 0 0,-1 1-1 0 0,1-1 1 0 0,0 1 0 0 0,-1-1 0 0 0,1 1 0 0 0,-1-1 0 0 0,1 1 0 0 0,-1-1 0 0 0,0 1 0 0 0,1-1 0 0 0,-1 1-1 0 0,0-1 1 0 0,1 0 0 0 0,-1 1 0 0 0,0 0 0 0 0,1-1 0 0 0,-1 1 0 0 0,0 0 0 0 0,0-1 0 0 0,0 1 0 0 0,0 0 0 0 0,0-1-1 0 0,0 1 1 0 0,0 0 0 0 0,0 1 0 0 0,0-2 0 0 0,0 1 0 0 0,0 0 0 0 0,0-1 0 0 0,-1 1 0 0 0,1 1 0 0 0,-2 0-437 0 0,1 1 1 0 0,0-2 0 0 0,-1 1 0 0 0,0 0 0 0 0,1 2 0 0 0,-1-2 0 0 0,0 0 0 0 0,0-1 0 0 0,-2 3-1 0 0,-8 4-6167 0 0</inkml:trace>
  <inkml:trace contextRef="#ctx0" brushRef="#br0" timeOffset="2539.19">3610 149 7832 0 0,'-2'1'133'0'0,"-1"2"0"0"0,1-2 0 0 0,0 1 0 0 0,-1 0 1 0 0,1 0-1 0 0,0-1 0 0 0,1 1 0 0 0,0 0 0 0 0,-1 0 0 0 0,1 2 0 0 0,-2-2 1 0 0,2 1-1 0 0,0-1 0 0 0,-2 3 0 0 0,2 1 823 0 0,0-1 0 0 0,0 0 0 0 0,0 0 1 0 0,1 0-1 0 0,0 0 0 0 0,0 0 0 0 0,1 7 0 0 0,2 25 783 0 0,31 261 2193 0 0,-33-292-3888 0 0,1 1 0 0 0,0 1 0 0 0,0-2 0 0 0,1 2 1 0 0,4 9-1 0 0,-6-15-314 0 0,0 1 1 0 0,1-1-1 0 0,-1 0 0 0 0,1 0 1 0 0,1 0-1 0 0,-1 0 1 0 0,2 3-1 0 0,-2-4-401 0 0,-1 0 0 0 0,1 0 0 0 0,-1 0 0 0 0,1-1 0 0 0,0 1 0 0 0,0 0 0 0 0,0-1 0 0 0,-1 1 0 0 0,0-1 0 0 0,1 0 0 0 0,0 1 0 0 0,3-1 0 0 0,2 0-4767 0 0</inkml:trace>
  <inkml:trace contextRef="#ctx0" brushRef="#br0" timeOffset="2903.72">3772 610 3224 0 0,'0'0'505'0'0,"16"0"11698"0"0,-12 0-11561 0 0,-2-1-507 0 0,0 1 0 0 0,0-1-1 0 0,0 1 1 0 0,0-1 0 0 0,-1 0 0 0 0,1 0-1 0 0,0 0 1 0 0,-1 0 0 0 0,1 0 0 0 0,-1 0-1 0 0,1-1 1 0 0,-1 0 0 0 0,1 1 0 0 0,-1 0 0 0 0,2-3-1 0 0,0-1 665 0 0,0-1 0 0 0,0 0 0 0 0,3-9 0 0 0,-5 9-407 0 0,3 1 1 0 0,-2-2-1 0 0,5-5 0 0 0,4-6-257 0 0,-1 0 0 0 0,16-38 0 0 0,8-43 511 0 0,-16 45-497 0 0,23-51-209 0 0,-35 88 64 0 0,1 4-392 0 0,11-20 0 0 0,-18 33 385 0 0,0 0 0 0 0,0-1 0 0 0,0 1 0 0 0,0 0 0 0 0,0 0 0 0 0,0 0 0 0 0,0 0 1 0 0,0 0-1 0 0,1 0 0 0 0,-1 0 0 0 0,0-1 0 0 0,0 1 0 0 0,0 0 0 0 0,0 0 0 0 0,0 0 0 0 0,1 0 0 0 0,-1 0 0 0 0,0 0 0 0 0,0 0 0 0 0,0 0 0 0 0,0 0 0 0 0,0 0 0 0 0,1 0 0 0 0,-1 0 0 0 0,0 0 0 0 0,0 0 0 0 0,0 0 0 0 0,0 0 0 0 0,1 0 0 0 0,-1 0 0 0 0,0 0 0 0 0,0 0 0 0 0,0 0 0 0 0,0 0 0 0 0,0 0 0 0 0,1 0 0 0 0,-1 0 0 0 0,0 1 0 0 0,0-1 0 0 0,0 0 0 0 0,0 0 0 0 0,0 0 0 0 0,0 0 0 0 0,1 0 1 0 0,-1 0-1 0 0,0 0 0 0 0,0 1 0 0 0,0-1 0 0 0,0 0 0 0 0,0 0 0 0 0,0 0 0 0 0,0 0 0 0 0,0 0 0 0 0,0 2 0 0 0,0-2 0 0 0,0 0 0 0 0,0 0 0 0 0,0 0 0 0 0,0 0 0 0 0,0 0 0 0 0,0 0 0 0 0,0 0 0 0 0,3 11-65 0 0,-3-11 67 0 0,17 65 473 0 0,9 17-749 0 0,-7-24 66 0 0,21 66-735 0 0,-32-103-276 0 0,16 23 1 0 0,-14-24-1255 0 0,-3-8-4050 0 0</inkml:trace>
  <inkml:trace contextRef="#ctx0" brushRef="#br0" timeOffset="2904.72">3840 309 17503 0 0,'0'3'127'0'0,"0"1"-1"0"0,0-1 1 0 0,0 0-1 0 0,0 0 1 0 0,0 1-1 0 0,1 0 1 0 0,0-2-1 0 0,0 1 1 0 0,-1 0-1 0 0,2 0 1 0 0,-1 0-1 0 0,0 1 1 0 0,1-1-1 0 0,-1-1 1 0 0,1 1-1 0 0,0-1 1 0 0,0 1-1 0 0,0-1 1 0 0,0 2-1 0 0,0-2 1 0 0,5 3-1 0 0,16 13 1457 0 0,-6-5-847 0 0,1-1 0 0 0,0-1 1 0 0,1 0-1 0 0,26 10 0 0 0,-32-16-704 0 0,0 0-1 0 0,0-1 1 0 0,22 3 0 0 0,-28-7-265 0 0,-2 0-1 0 0,-1 0 1 0 0,2 0 0 0 0,0 0 0 0 0,-1 0 0 0 0,-1-1 0 0 0,2 0 0 0 0,-1 0 0 0 0,-1 0-1 0 0,2-1 1 0 0,-1 0 0 0 0,9-6 0 0 0,-3 2-838 0 0</inkml:trace>
  <inkml:trace contextRef="#ctx0" brushRef="#br0" timeOffset="3434.1">4484 141 9672 0 0,'0'0'748'0'0,"1"1"-280"0"0,8 1-3 0 0,0-1 1 0 0,2 0-1 0 0,-3 0 1 0 0,3-1-1 0 0,10-1 1 0 0,51-8 3822 0 0,-20 0-2834 0 0,65-9-1454 0 0,50-4 0 0 0,-162 21 0 0 0,-1 1 0 0 0,0 0 0 0 0,2 0 0 0 0,-2 1 0 0 0,1-1 0 0 0,-2 1 0 0 0,3 0 0 0 0,-2 0 0 0 0,0 0 0 0 0,0 1 0 0 0,1 0 0 0 0,4 2 0 0 0,-6-1 0 0 0,-2 2 0 0 0,-2-3 0 0 0,1 0 0 0 0,-1 0 0 0 0,0 0 0 0 0,0 0 0 0 0,1-1 0 0 0,-1 1 0 0 0,0 0 0 0 0,0-1 0 0 0,0 1 0 0 0,0 0 0 0 0,-1-1 0 0 0,1 1 0 0 0,0-1 0 0 0,-1 0 0 0 0,1 0 0 0 0,-2 2 0 0 0,1-2 0 0 0,1 0 0 0 0,0 0 0 0 0,-4-1 0 0 0,-5 4 0 0 0,1 0 0 0 0,-19 5 0 0 0,11-5 0 0 0,6-2 110 0 0,1 2 0 0 0,-20 11 0 0 0,27-14-70 0 0,-1 0-1 0 0,1 2 0 0 0,-1 0 0 0 0,0 0 0 0 0,2-1 0 0 0,-1 1 1 0 0,0 0-1 0 0,0 0 0 0 0,0 0 0 0 0,0 1 0 0 0,-1 3 0 0 0,-4 6 290 0 0,6-9-247 0 0,0 0 0 0 0,-1 1 0 0 0,2-2 0 0 0,-1 1-1 0 0,0 0 1 0 0,1 0 0 0 0,-1 7 0 0 0,-7 38 894 0 0,-23 87 0 0 0,27-119-1153 0 0,0 0 0 0 0,2 0-1 0 0,-5 31 1 0 0,8-42-430 0 0,0 2 1 0 0,0-2-1 0 0,3 11 1 0 0,1-4-4941 0 0,1-4-698 0 0</inkml:trace>
  <inkml:trace contextRef="#ctx0" brushRef="#br0" timeOffset="3821.66">5141 174 7368 0 0,'0'0'666'0'0,"-1"1"-546"0"0,-7 5 1095 0 0,3 0-1 0 0,-1 1 0 0 0,-1 1 1 0 0,3-1-1 0 0,-1 0 1 0 0,-8 17-1 0 0,-19 56 3405 0 0,26-61-4799 0 0,-3 6 472 0 0,3 2 0 0 0,0-1 1 0 0,0 0-1 0 0,3 0 0 0 0,-1 53 0 0 0,5-67-197 0 0,1 1 0 0 0,0 1-1 0 0,0-2 1 0 0,2 2 0 0 0,7 16-1 0 0,-8-20-162 0 0,-2-6 45 0 0,2 0 1 0 0,-2 0-1 0 0,1-1 0 0 0,0 2 0 0 0,1-2 0 0 0,-1 0 1 0 0,-1 0-1 0 0,2 0 0 0 0,1 0 0 0 0,-1 1 0 0 0,0-1 1 0 0,0-1-1 0 0,-1 0 0 0 0,1 0 0 0 0,9 5 0 0 0,-10-6 13 0 0,-1 0 0 0 0,2 0-1 0 0,0 0 1 0 0,-1 0 0 0 0,1-1-1 0 0,-1 1 1 0 0,1-1 0 0 0,-2 0-1 0 0,2 0 1 0 0,-1 0 0 0 0,2 0-1 0 0,-2 0 1 0 0,1 0 0 0 0,-1-1-1 0 0,0 1 1 0 0,0-1 0 0 0,0 1-1 0 0,2-1 1 0 0,-2 0 0 0 0,0 0-1 0 0,1 0 1 0 0,-2-2 0 0 0,1 2-1 0 0,0 0 1 0 0,0-1 0 0 0,4-1-1 0 0,0-3 33 0 0,-1-1 0 0 0,1 0-1 0 0,0 2 1 0 0,-2-3 0 0 0,1 0 0 0 0,6-14-1 0 0,-3 7 38 0 0,-3 0 0 0 0,7-27-1 0 0,-10 35-37 0 0,-1 1-1 0 0,0 0 1 0 0,-1 0-1 0 0,1-1 1 0 0,-1 1-1 0 0,-1 0 0 0 0,1-1 1 0 0,-1 1-1 0 0,0 0 1 0 0,-1-1-1 0 0,1 0 1 0 0,-2 2-1 0 0,1-1 1 0 0,-1-1-1 0 0,2 2 0 0 0,-2 0 1 0 0,-6-8-1 0 0,4 8-25 0 0,1-3 43 0 0,-1 2 0 0 0,-11-11 0 0 0,14 15-79 0 0,-2 0 1 0 0,2 1-1 0 0,0-2 0 0 0,-1 2 0 0 0,0-1 1 0 0,1 2-1 0 0,-2-1 0 0 0,1 0 1 0 0,0 0-1 0 0,1 0 0 0 0,-4 0 0 0 0,-3 0-611 0 0,3 1 0 0 0,-2 0 0 0 0,1 0 0 0 0,0 1 0 0 0,-10 1-1 0 0,0 1-2720 0 0,3-3 1280 0 0</inkml:trace>
  <inkml:trace contextRef="#ctx0" brushRef="#br0" timeOffset="4214.66">5389 115 1376 0 0,'1'1'107'0'0,"1"1"421"0"0,0 1 1 0 0,1-1 0 0 0,-1 1-1 0 0,1-1 1 0 0,0 1 0 0 0,-1-1 0 0 0,0 2-1 0 0,-1-1 1 0 0,0-1 0 0 0,1 1-1 0 0,-1 0 1 0 0,1 2 0 0 0,0 2-1 0 0,4 9 3779 0 0,1 25-1 0 0,-3-22-4142 0 0,16 96 3579 0 0,1 57-2324 0 0,-19-155-1360 0 0,5 18 0 0 0,2 4-33 0 0,-8-35-221 0 0,0 0-1 0 0,0 0 1 0 0,-1 0-1 0 0,2-1 1 0 0,0 1-1 0 0,0-1 1 0 0,0 1-1 0 0,0-1 1 0 0,5 6-1 0 0,-7-9 42 0 0</inkml:trace>
  <inkml:trace contextRef="#ctx0" brushRef="#br0" timeOffset="4881.52">5524 92 8288 0 0,'0'0'381'0'0,"6"5"127"0"0,1 3 519 0 0,1 0-1 0 0,14 8 1 0 0,6 8 5393 0 0,-21-20-6051 0 0,-2 0 0 0 0,1-1 0 0 0,1 0 1 0 0,-1 1-1 0 0,1-1 0 0 0,9 3 0 0 0,-10-4-356 0 0,1-1-1 0 0,-1 2 1 0 0,0 0-1 0 0,-1 0 0 0 0,1 1 1 0 0,0-1-1 0 0,7 7 1 0 0,-9-6-260 0 0,-3-4 201 0 0,-1 0 1 0 0,0 1-1 0 0,1-1 1 0 0,-1 0-1 0 0,0 0 1 0 0,1 0-1 0 0,-1 1 1 0 0,0-1-1 0 0,0 0 1 0 0,1 1-1 0 0,-1-1 1 0 0,0 0-1 0 0,0 1 1 0 0,0-1-1 0 0,1 0 0 0 0,-1 1 1 0 0,0-1-1 0 0,0 0 1 0 0,0 1-1 0 0,0-1 1 0 0,0 1-1 0 0,0-1 1 0 0,0 0-1 0 0,0 1 1 0 0,0-1-1 0 0,0 1 1 0 0,0-1-1 0 0,0 0 1 0 0,0 1-1 0 0,0-1 1 0 0,0 0-1 0 0,0 2 1 0 0,0-2-1 0 0,-1 1 1 0 0,1-1-1 0 0,0 0 0 0 0,0 0 1 0 0,0 0-1 0 0,-1 0 1 0 0,1 1-1 0 0,-1 0-70 0 0,0 0-1 0 0,0 0 0 0 0,1 0 1 0 0,-1 0-1 0 0,1 0 0 0 0,-2 0 0 0 0,1 0 1 0 0,0 0-1 0 0,-1 0 0 0 0,1 0 1 0 0,0-1-1 0 0,0 1 0 0 0,-2 0 0 0 0,-20 7-928 0 0,5-3 181 0 0,-7 7 400 0 0,1-2 0 0 0,2 4 1 0 0,-31 20-1 0 0,48-32 628 0 0,2 1 1 0 0,0 0-1 0 0,0 0 1 0 0,2 0-1 0 0,-2 0 0 0 0,0 0 1 0 0,0 1-1 0 0,-1 4 1 0 0,3-7-36 0 0,1 0 0 0 0,-1 1 1 0 0,0-1-1 0 0,1 1 0 0 0,-1-1 1 0 0,1 1-1 0 0,0-1 0 0 0,-1 2 1 0 0,1-2-1 0 0,0 1 0 0 0,0-1 1 0 0,0 1-1 0 0,0 0 0 0 0,0-2 1 0 0,0 2-1 0 0,1-1 0 0 0,-1 1 1 0 0,0-1-1 0 0,1 2 0 0 0,0-2 1 0 0,-1 1-1 0 0,2 2 0 0 0,-1-3-31 0 0,0 0 0 0 0,0 0-1 0 0,0 0 1 0 0,0 0-1 0 0,0-1 1 0 0,2 0 0 0 0,-2 1-1 0 0,0 0 1 0 0,0-1 0 0 0,0 1-1 0 0,0 0 1 0 0,0-1-1 0 0,0 0 1 0 0,3 2 0 0 0,23 2 452 0 0,-24-4-437 0 0,15 0-36 0 0,-1-1 0 0 0,0 0 0 0 0,0-3 0 0 0,0 1-1 0 0,20-5 1 0 0,23-6-122 0 0,-49 13 19 0 0,-2-1-233 0 0,0 1 1 0 0,0 0-1 0 0,0 0 1 0 0,19 1-1 0 0,-26 1 127 0 0,2-1-1 0 0,-1 1 0 0 0,0 0 1 0 0,0 0-1 0 0,0 0 0 0 0,-1 0 0 0 0,2-1 1 0 0,-2 2-1 0 0,1-1 0 0 0,0 1 1 0 0,-1 0-1 0 0,0 1 0 0 0,1-1 0 0 0,-1 0 1 0 0,1 0-1 0 0,-1 1 0 0 0,0-1 1 0 0,-1 0-1 0 0,3 4 0 0 0,1 2 33 0 0,-1 0 0 0 0,-1 0 0 0 0,1 2 0 0 0,-2-3 0 0 0,0 2 0 0 0,2-1 0 0 0,-1 12 0 0 0,5 67 758 0 0,-6-35 415 0 0,1 16 4480 0 0,-3-69-5447 0 0,0-2 0 0 0,0 1 0 0 0,0 1 0 0 0,-2-1 0 0 0,4 0 0 0 0,-2 1 1 0 0,0 0-1 0 0,0 0 0 0 0,0-1 0 0 0,1 0 0 0 0,0-2 0 0 0,0-3 69 0 0,3-68 617 0 0,0-18-525 0 0,-2 29-183 0 0,6-77-20 0 0,-7 127-57 0 0,0 2-6 0 0,0-2-1 0 0,1 2 1 0 0,0 0 0 0 0,6-21-1 0 0,-6 27-18 0 0,-2 6 12 0 0,0 0 1 0 0,0 0 0 0 0,1 0-1 0 0,-1 0 1 0 0,0 0 0 0 0,0 0-1 0 0,1 0 1 0 0,-1 0 0 0 0,0-1-1 0 0,1 1 1 0 0,-1 0 0 0 0,0 0-1 0 0,0 0 1 0 0,1 0 0 0 0,-1 1 0 0 0,0-1-1 0 0,0 0 1 0 0,1 0 0 0 0,-1 0-1 0 0,0 0 1 0 0,0 0 0 0 0,1 0-1 0 0,-1 0 1 0 0,0 0 0 0 0,0 0-1 0 0,1 1 1 0 0,-1-1 0 0 0,0 0-1 0 0,0 0 1 0 0,1 2 0 0 0,7 3-60 0 0,0 4-18 0 0,-2 0 1 0 0,2 0-1 0 0,-2 0 0 0 0,1 1 0 0 0,6 17 0 0 0,5 5 192 0 0,-3-3-522 0 0,0 0 0 0 0,10 36 0 0 0,10 20-61 0 0,-29-77 486 0 0,-4-7-11 0 0,-1 0 0 0 0,0 1 1 0 0,0-1-1 0 0,0 1 0 0 0,0-1 0 0 0,-1 1 0 0 0,0-1 0 0 0,1 0 0 0 0,0 1 0 0 0,-1 0 0 0 0,1 2 0 0 0,0-3 141 0 0,6-14 24 0 0,-5 5-120 0 0,-1-1 0 0 0,0 1-1 0 0,-1-1 1 0 0,1 2 0 0 0,-3-16-1 0 0,1-5 12 0 0,2 10-9 0 0,2-19 1 0 0,2-9-18 0 0,-4 30-19 0 0,2 0 1 0 0,-1 0 0 0 0,1 1-1 0 0,7-23 1 0 0,-7 30-20 0 0,0 0 1 0 0,1 1 0 0 0,-1-1 0 0 0,1 1-1 0 0,1-1 1 0 0,0 1 0 0 0,-1 0-1 0 0,1 0 1 0 0,12-10 0 0 0,9 1-17 0 0,-25 16 21 0 0,0 0 0 0 0,-1 0 0 0 0,0 0 0 0 0,1 0 0 0 0,0 0 0 0 0,0 0 0 0 0,0 0 0 0 0,-1 0 0 0 0,1 0 0 0 0,0 0 0 0 0,0 0 0 0 0,-1 0 0 0 0,1 1 0 0 0,0-1-1 0 0,1 0 1 0 0,-2 0 0 0 0,1 1 0 0 0,1 0 0 0 0,8 7-19 0 0,-5-4-33 0 0,-1 1 1 0 0,-2 2-1 0 0,1-2 0 0 0,0-1 0 0 0,0 3 0 0 0,0-2 1 0 0,-1 1-1 0 0,0 0 0 0 0,0 0 0 0 0,-1 7 0 0 0,6 17-26 0 0,16 100 870 0 0,-20-110-784 0 0,6 24 1 0 0,2 7-10 0 0,-9-44 3 0 0,0 2 0 0 0,0-2 0 0 0,1 1 0 0 0,1 0 0 0 0,-1-1 0 0 0,0 0 0 0 0,1 0 0 0 0,1 0 0 0 0,0 0 0 0 0,-1 1 0 0 0,1-3 0 0 0,8 9 0 0 0,-11-12-51 0 0,0 0 0 0 0,0-1-1 0 0,2 1 1 0 0,-2-1 0 0 0,0-1-1 0 0,0 2 1 0 0,5 0 0 0 0,-7-2 20 0 0,1 0 1 0 0,-1 0 0 0 0,0 0 0 0 0,1 0-1 0 0,-1-1 1 0 0,2 1 0 0 0,-2 0-1 0 0,1 0 1 0 0,-1 0 0 0 0,0-1 0 0 0,1 1-1 0 0,-1 0 1 0 0,1 0 0 0 0,-1-1 0 0 0,0 1-1 0 0,1 0 1 0 0,-1-1 0 0 0,0 1-1 0 0,0 0 1 0 0,0 0 0 0 0,0 0 0 0 0,0-1-1 0 0,1 0 1 0 0,4-11-698 0 0,-4 4-161 0 0,-1-2 0 0 0,0 1 0 0 0,-1 0 0 0 0,-2-12 0 0 0,-1 3-960 0 0</inkml:trace>
  <inkml:trace contextRef="#ctx0" brushRef="#br0" timeOffset="5281.02">6375 174 3224 0 0,'0'0'11002'0'0,"13"-7"-7111"0"0,-6 6-3354 0 0,3 1 0 0 0,-3 0 1 0 0,3 0-1 0 0,-2 1 0 0 0,1 0 1 0 0,10 4-1 0 0,53 17 169 0 0,-35-10-584 0 0,-28-9-98 0 0,-1 0-1 0 0,0 0 1 0 0,0 1 0 0 0,0 2-1 0 0,0-3 1 0 0,-1 2 0 0 0,1 0-1 0 0,-1 2 1 0 0,8 6 0 0 0,-11-8 42 0 0,0-1 1 0 0,0-1 0 0 0,-1 2-1 0 0,0 0 1 0 0,0 0 0 0 0,0 0 0 0 0,0 0-1 0 0,-1 0 1 0 0,0 0 0 0 0,0 1-1 0 0,0-1 1 0 0,-1 1 0 0 0,0-1 0 0 0,0 1-1 0 0,1 11 1 0 0,-3-2 100 0 0,0 1-1 0 0,-1 0 1 0 0,0 1 0 0 0,-2-1-1 0 0,0-1 1 0 0,0 2 0 0 0,-2-2-1 0 0,0 0 1 0 0,0-2 0 0 0,-1 2-1 0 0,-1-1 1 0 0,-1 0 0 0 0,0-1-1 0 0,0 0 1 0 0,-19 19 0 0 0,8-10-694 0 0,0-2 1 0 0,0 0 0 0 0,-4-1 0 0 0,-39 27 0 0 0,62-45 177 0 0,1-1 258 0 0,0 0 0 0 0,-1 0 1 0 0,1 1-1 0 0,0-1 0 0 0,-1 0 0 0 0,1 0 0 0 0,0 0 0 0 0,0 1 0 0 0,-2-1 0 0 0,2 0 0 0 0,0 0 0 0 0,-1 0 0 0 0,1 0 0 0 0,0 0 0 0 0,-1 0 0 0 0,1 0 0 0 0,0 0 0 0 0,-1 0 0 0 0,1 0 0 0 0,0 0 0 0 0,-1 0 1 0 0,1 0-1 0 0,0 0 0 0 0,-1 0 0 0 0,1 0 0 0 0,0 0 0 0 0,-1-1 0 0 0,1 1 0 0 0,0 0 0 0 0,-1 0 0 0 0,-8-8-1540 0 0</inkml:trace>
  <inkml:trace contextRef="#ctx0" brushRef="#br0" timeOffset="5968.15">5830 192 12032 0 0,'-2'10'299'0'0,"-1"0"1"0"0,1 0-1 0 0,-3 16 1 0 0,3-11-194 0 0,-6 74 2599 0 0,5-48-1497 0 0,-6 71 653 0 0,7-88-1430 0 0,2 0-1 0 0,2 27 1 0 0,3-37-297 0 0,-5-13-136 0 0,1 0 0 0 0,-1 1 0 0 0,1-1 0 0 0,-1 0 0 0 0,1 1 0 0 0,-1-1 0 0 0,0 1 0 0 0,0 2 0 0 0</inkml:trace>
  <inkml:trace contextRef="#ctx0" brushRef="#br0" timeOffset="6967.21">201 1251 12896 0 0,'-3'12'395'0'0,"1"1"1"0"0,1 0-1 0 0,0 0 1 0 0,0 0-1 0 0,3 25 1 0 0,-1 2 420 0 0,-2 3 1001 0 0,-7 46 0 0 0,5-63-1389 0 0,-1-1-1 0 0,-2-1 1 0 0,-11 31 0 0 0,3-14 16 0 0,10-26-197 0 0,-2-1-1 0 0,1 0 0 0 0,-1 1 1 0 0,-1-1-1 0 0,1-2 1 0 0,-19 25-1 0 0,24-35-208 0 0,-2 0-1 0 0,2 0 0 0 0,-1 0 0 0 0,-1-1 0 0 0,1 1 1 0 0,0-1-1 0 0,0 1 0 0 0,-1-1 0 0 0,0 0 1 0 0,1 0-1 0 0,0 1 0 0 0,-5-1 0 0 0,6 0-20 0 0,0-1 0 0 0,0 0-1 0 0,-2 0 1 0 0,2 0 0 0 0,1 0-1 0 0,-2 0 1 0 0,1 0 0 0 0,0 0-1 0 0,0 0 1 0 0,-1 0 0 0 0,1-1 0 0 0,0 1-1 0 0,0 0 1 0 0,-1-1 0 0 0,1 1-1 0 0,0-2 1 0 0,0 1 0 0 0,-1 1-1 0 0,2-1 1 0 0,-1 0 0 0 0,0 0-1 0 0,0 1 1 0 0,0-1 0 0 0,0 0-1 0 0,0 0 1 0 0,0 0 0 0 0,1 0 0 0 0,-2-2-1 0 0,-1-3-40 0 0,0 1-1 0 0,0-2 1 0 0,2 0 0 0 0,-1 2-1 0 0,1-1 1 0 0,-1-1-1 0 0,1 1 1 0 0,0 0-1 0 0,1-2 1 0 0,0 3 0 0 0,0-2-1 0 0,0 0 1 0 0,3-12-1 0 0,-1 11-6 0 0,0 0-1 0 0,-1 1 1 0 0,2-2-1 0 0,0 3 1 0 0,0-2-1 0 0,1 1 1 0 0,0 0-1 0 0,0-1 1 0 0,0 2-1 0 0,1 0 1 0 0,6-8-1 0 0,1 0-20 0 0,3 1-1 0 0,0 1 1 0 0,29-20 0 0 0,-36 28 15 0 0,-2-2 1 0 0,3 2 0 0 0,-1 1 0 0 0,1 0 0 0 0,-1 0-1 0 0,1 0 1 0 0,0 1 0 0 0,0 0 0 0 0,-1 0 0 0 0,15 1-1 0 0,-17 1 26 0 0,0 1-1 0 0,0 0 1 0 0,0 0-1 0 0,0 1 1 0 0,0-1-1 0 0,0 2 1 0 0,-1 0-1 0 0,0-1 0 0 0,2 0 1 0 0,-2 1-1 0 0,-1 0 1 0 0,2 2-1 0 0,-1-2 1 0 0,6 6-1 0 0,-1 1 19 0 0,-2-1 0 0 0,1 1 0 0 0,-1-1 1 0 0,0 2-1 0 0,11 21 0 0 0,-9-14-10 0 0,1 3-2 0 0,1 2-1 0 0,7 24 1 0 0,-5-20-1710 0 0</inkml:trace>
  <inkml:trace contextRef="#ctx0" brushRef="#br0" timeOffset="7326.29">20 1146 8752 0 0,'2'1'3454'0'0,"0"-1"-3157"0"0,0 1 0 0 0,1-1 0 0 0,-1 1 0 0 0,1-1 0 0 0,-1 0 1 0 0,1 0-1 0 0,-1 0 0 0 0,0 0 0 0 0,0-1 0 0 0,1 1 0 0 0,0-1 0 0 0,-1 1 0 0 0,0-1 0 0 0,0 0 0 0 0,1 0 0 0 0,-1 0 0 0 0,0 0 0 0 0,0 0 0 0 0,0-1 0 0 0,0 1 0 0 0,0-1 0 0 0,2-2 0 0 0,101-128 2039 0 0,-100 124-2368 0 0,-1 4 13 0 0,-1-1 0 0 0,0 1 0 0 0,0-1 0 0 0,2-7 0 0 0,-5 11 33 0 0,1 0-1 0 0,1-1 1 0 0,-2 1-1 0 0,1 0 1 0 0,0 0-1 0 0,0-1 1 0 0,0 1-1 0 0,0 0 1 0 0,0 0-1 0 0,0 0 1 0 0,1-1-1 0 0,9-9 287 0 0,-4 20-130 0 0,-5-6-177 0 0,0 1 0 0 0,0-1 0 0 0,1 1-1 0 0,-1 0 1 0 0,0 0 0 0 0,-1 0 0 0 0,0 0-1 0 0,1 0 1 0 0,0 4 0 0 0,8 24-441 0 0,21 22-1670 0 0,-17-31 428 0 0</inkml:trace>
  <inkml:trace contextRef="#ctx0" brushRef="#br0" timeOffset="7720.73">920 1787 13824 0 0,'-3'18'608'0'0,"0"-8"128"0"0,3 0-584 0 0,-3 4-152 0 0,1-2 0 0 0,2 4 0 0 0,-3 0 808 0 0,-2-3 135 0 0,1 2 25 0 0,1 4 8 0 0,-1-2-744 0 0,2-5-144 0 0,-1 3-88 0 0,-2-1 96 0 0,1-1-96 0 0,1-3 64 0 0,0 1-64 0 0</inkml:trace>
  <inkml:trace contextRef="#ctx0" brushRef="#br0" timeOffset="9635.48">888 2011 9216 0 0,'0'0'830'0'0,"0"-11"410"0"0,1 1-240 0 0,1-1 0 0 0,-1 1 0 0 0,2-1 0 0 0,-1 1 0 0 0,6-12 0 0 0,-2 3-344 0 0,21-65 405 0 0,41-91-1 0 0,-60 160-1024 0 0,47-96 79 0 0,-40 85 158 0 0,37-53-1 0 0,-51 79-257 0 0,-1 0-1 0 0,0 0 1 0 0,0-1 0 0 0,0 1-1 0 0,1 0 1 0 0,-1-1-1 0 0,0 1 1 0 0,1 0-1 0 0,-1 0 1 0 0,0-1-1 0 0,1 1 1 0 0,-1 0-1 0 0,0 0 1 0 0,1 0-1 0 0,-1 0 1 0 0,0-1 0 0 0,1 1-1 0 0,-1 0 1 0 0,0 0-1 0 0,1 0 1 0 0,-1 0-1 0 0,1 0 1 0 0,-1 0-1 0 0,0 0 1 0 0,1 0-1 0 0,-1 0 1 0 0,0 0-1 0 0,0 0 1 0 0,0 0 0 0 0,1 0-1 0 0,0 1 1 0 0,0-1 11 0 0,1 1 1 0 0,-1 0-1 0 0,0 0 1 0 0,0 0-1 0 0,0-1 1 0 0,0 1-1 0 0,-1 0 1 0 0,1 0-1 0 0,0 0 1 0 0,0 3-1 0 0,14 26 366 0 0,-14-26-341 0 0,14 36 203 0 0,17 85 0 0 0,-4 43 142 0 0,-26-152-519 0 0,-1-11 14 0 0,0 0 0 0 0,0-1 0 0 0,0 0 0 0 0,-1 1 0 0 0,0 0 1 0 0,0-1-1 0 0,-1 10 0 0 0,1-13-8 0 0,-1 0 0 0 0,1-1 0 0 0,-1 1 1 0 0,1 0-1 0 0,-1 0 0 0 0,1 0 0 0 0,-1 0 0 0 0,1-1 1 0 0,0 0-1 0 0,-1 1 0 0 0,1 0 0 0 0,-1 0 1 0 0,0-1-1 0 0,0 1 0 0 0,0-1 0 0 0,1 1 0 0 0,-1-1 1 0 0,0 1-1 0 0,0-1 0 0 0,0 1 0 0 0,0-1 0 0 0,0 0 1 0 0,-1 1-1 0 0,1-1 0 0 0,0 0 0 0 0,0 0 1 0 0,0 0-1 0 0,1 0 0 0 0,-1 0 0 0 0,0 0 0 0 0,0 0 1 0 0,-1 0-1 0 0,-5-1-637 0 0,1 0 0 0 0,0 0-1 0 0,-11-4 1 0 0,16 5 594 0 0,-7-2-369 0 0,2-1 1 0 0,-1-2-1 0 0,0 2 0 0 0,1-1 0 0 0,-10-7 1 0 0,-31-28-1501 0 0,36 28 1684 0 0,8 7 378 0 0,-1 2 1 0 0,3 0 0 0 0,-1-1 0 0 0,0 0-1 0 0,-1 0 1 0 0,2 0 0 0 0,-1-2 0 0 0,0 2-1 0 0,1 1 1 0 0,-3-9 0 0 0,4 10 11 0 0,0 0 1 0 0,0 0-1 0 0,0 0 1 0 0,-1 0-1 0 0,1 0 1 0 0,0 0-1 0 0,0 0 0 0 0,1 0 1 0 0,-1 0-1 0 0,0 0 1 0 0,0 1-1 0 0,0-1 1 0 0,0 0-1 0 0,0 0 1 0 0,0-1-1 0 0,1 1 1 0 0,1-1-1 0 0,-1 1 27 0 0,0 0 0 0 0,0 0 0 0 0,0 0 0 0 0,-1 1 0 0 0,2-1 0 0 0,-1 0-1 0 0,0 0 1 0 0,0 1 0 0 0,0-1 0 0 0,0 1 0 0 0,0-1 0 0 0,0 1 0 0 0,0 0 0 0 0,0-1 0 0 0,0 1 0 0 0,1 0 0 0 0,-1 0 0 0 0,2 0 0 0 0,15-2 700 0 0,-8 1-371 0 0,1-1-1 0 0,0 2 1 0 0,0 0 0 0 0,-1 0 0 0 0,22 4 0 0 0,1 4 77 0 0,-6-4-166 0 0,-2 3 0 0 0,1 0-1 0 0,46 20 1 0 0,-52-17-142 0 0,32 22 0 0 0,-48-28-143 0 0,1 0-1 0 0,2 0 1 0 0,-3 1 0 0 0,0-1-1 0 0,2 1 1 0 0,-2 1 0 0 0,-1-2-1 0 0,1 2 1 0 0,0 0 0 0 0,4 7-1 0 0,-6-6 938 0 0,-13-23 434 0 0,5 0-1129 0 0,2 1 1 0 0,0 0-1 0 0,-1-1 1 0 0,0-15 0 0 0,-1-65-30 0 0,5 78-182 0 0,0 7-19 0 0,1-2 0 0 0,0 1 0 0 0,1 0 0 0 0,0 0 0 0 0,3-14 0 0 0,-4 24-22 0 0,1 0 0 0 0,-1 0-1 0 0,0 1 1 0 0,1 0 0 0 0,-1 0 0 0 0,1-1 0 0 0,0 1 0 0 0,0-1 0 0 0,0 1 0 0 0,0 0 0 0 0,0-2 0 0 0,0 2 0 0 0,2 0 0 0 0,-2 0-1 0 0,0 0 1 0 0,1 0 0 0 0,-1 0 0 0 0,0 0 0 0 0,0 0 0 0 0,0 0 0 0 0,1 1 0 0 0,0 0 0 0 0,-1-1 0 0 0,1 1 0 0 0,0-1 0 0 0,0 1-1 0 0,0 0 1 0 0,-1 0 0 0 0,1-1 0 0 0,-1 1 0 0 0,1 0 0 0 0,-1 1 0 0 0,1-1 0 0 0,3 0 0 0 0,0 1 0 0 0,-2 0 1 0 0,1-1 0 0 0,-1 2-1 0 0,2-1 1 0 0,-1 1-1 0 0,-1-1 1 0 0,0 1 0 0 0,1 1-1 0 0,1 0 1 0 0,-2-1 0 0 0,-1 1-1 0 0,1-1 1 0 0,5 5-1 0 0,18 31 125 0 0,-12-17-84 0 0,12 21 246 0 0,34 75-1 0 0,-38-72 341 0 0,-8-18 65 0 0,-14-26 38 0 0,1-2-739 0 0,0 1 0 0 0,0-1 0 0 0,0 1 1 0 0,0-1-1 0 0,0 1 0 0 0,0-1 0 0 0,-1 1 1 0 0,1-2-1 0 0,0 1 0 0 0,0 0 0 0 0,-1 1 0 0 0,1-1 1 0 0,0 0-1 0 0,-1 0 0 0 0,1 0 0 0 0,1 0 0 0 0,-2 1 1 0 0,0-1-1 0 0,2-2 0 0 0,3-22 2 0 0,-3 16 0 0 0,9-45 52 0 0,1-14-136 0 0,-6 45 5 0 0,1-3 43 0 0,11-30 0 0 0,9-7-437 0 0,-27 63 456 0 0,0 0 1 0 0,0 0 0 0 0,1 0-1 0 0,-1-1 1 0 0,0 1-1 0 0,0 0 1 0 0,1-1 0 0 0,-1 1-1 0 0,0 0 1 0 0,1-1-1 0 0,-1 1 1 0 0,0 0 0 0 0,1-2-1 0 0,-1 2 1 0 0,1 0-1 0 0,-1 0 1 0 0,0 0 0 0 0,1-1-1 0 0,-1 1 1 0 0,1 0-1 0 0,-1 0 1 0 0,1 0 0 0 0,-1 0-1 0 0,1 0 1 0 0,-1 0-1 0 0,0 0 1 0 0,1 0-1 0 0,-1 0 1 0 0,1 0 0 0 0,-1 0-1 0 0,1 0 1 0 0,-1 0-1 0 0,1 0 1 0 0,-1 0 0 0 0,1 1-1 0 0,2 2 7 0 0,-2-1 0 0 0,1 0 0 0 0,0 1 0 0 0,0 0 0 0 0,0 0 0 0 0,-1-1 0 0 0,1 2 0 0 0,-1-1 0 0 0,3 6 0 0 0,3 31 0 0 0,4 20 22 0 0,1 33 40 0 0,9 37 173 0 0,-16-99 112 0 0,-4-29-1005 0 0,-22-75-10521 0 0,-26-81 5320 0 0,23 85 4630 0 0,2 9 3063 0 0,19 43 2560 0 0,4 16-3282 0 0,8-3-450 0 0,-1 1 1 0 0,1-1-1 0 0,-1 2 1 0 0,1-1-1 0 0,0 1 1 0 0,13-2-1 0 0,3 1-152 0 0,30 1 0 0 0,-51 2-405 0 0,0 0 0 0 0,0 0 0 0 0,0 1 0 0 0,0-1 0 0 0,0 1 0 0 0,-1 0 0 0 0,2 0 0 0 0,-1 0 0 0 0,-1 1 0 0 0,1-1 0 0 0,-1 1 0 0 0,1 1 0 0 0,6 2 0 0 0,-8-3 38 0 0,-2 0-1 0 0,3 1 0 0 0,-2-1 0 0 0,0 2 0 0 0,1-2 1 0 0,-1 1-1 0 0,-1-1 0 0 0,2 4 0 0 0,-2-5-95 0 0,0 1 0 0 0,0 0 0 0 0,0-1 0 0 0,0 0 0 0 0,0 0 0 0 0,0 1 0 0 0,-1-1 0 0 0,1 0 0 0 0,-1 0 0 0 0,1 0 0 0 0,-1 0 0 0 0,1-1 0 0 0,-1 1 0 0 0,1 0 0 0 0,-1 0-1 0 0,0 0 1 0 0,0 0 0 0 0,-1 2 0 0 0,-16 14 312 0 0,3-7-333 0 0,11-9-22 0 0,0 2 0 0 0,0-1 0 0 0,0 0 0 0 0,0 1 0 0 0,1 0-1 0 0,-5 4 1 0 0,1 1 14 0 0,5-7 11 0 0,3-1-4 0 0,4 0-35 0 0,2 0-48 0 0,0-1 0 0 0,-1 0 0 0 0,1-1 0 0 0,8-3 0 0 0,-9 3 18 0 0,-1 1 1 0 0,0-1-1 0 0,0 1 0 0 0,1 0 1 0 0,-1 1-1 0 0,1-1 1 0 0,8 1-1 0 0,-10 1 38 0 0,-1 0 1 0 0,2 0-1 0 0,-1 0 1 0 0,0 0-1 0 0,0 0 1 0 0,-1 1-1 0 0,1 0 0 0 0,0 1 1 0 0,-1-1-1 0 0,7 3 1 0 0,-8-3 2 0 0,-1-1-1 0 0,1 1 1 0 0,-1 0 0 0 0,1-1 0 0 0,-1 2-1 0 0,0-1 1 0 0,0 0 0 0 0,0 0 0 0 0,0-1 0 0 0,0 1-1 0 0,-1 0 1 0 0,2 0 0 0 0,-1 0 0 0 0,-1 1-1 0 0,1 0 1 0 0,-1-1 0 0 0,1 0 0 0 0,-1 0 0 0 0,0 0-1 0 0,0 0 1 0 0,-1 4 0 0 0,0 1 57 0 0,-2-1 0 0 0,1 1 0 0 0,1-1 0 0 0,-2 1-1 0 0,1-1 1 0 0,-1 0 0 0 0,-1 0 0 0 0,0 0 0 0 0,1-1 0 0 0,-1 1 0 0 0,-9 8 0 0 0,-4 8 266 0 0,14-17-300 0 0,-1-1-1 0 0,1 0 1 0 0,-2 0 0 0 0,2 0 0 0 0,-1-1 0 0 0,-1 1 0 0 0,1-1 0 0 0,-1 0 0 0 0,1-1 0 0 0,-1 1 0 0 0,-1-1 0 0 0,2 0 0 0 0,-1 0 0 0 0,-1 0 0 0 0,1-1 0 0 0,0 1-1 0 0,0-1 1 0 0,-1-1 0 0 0,-8 1 0 0 0,9-1-271 0 0,1-1-1 0 0,-1 1 0 0 0,1-1 0 0 0,-1 0 1 0 0,1 0-1 0 0,-1 0 0 0 0,1-1 1 0 0,-8-3-1 0 0,-5-5-987 0 0</inkml:trace>
  <inkml:trace contextRef="#ctx0" brushRef="#br0" timeOffset="10422.56">2760 1969 14944 0 0,'2'13'1144'0'0,"-2"-13"-1118"0"0,0 0 0 0 0,0 0 0 0 0,0 0 0 0 0,0 1 0 0 0,0-1 0 0 0,0 0 0 0 0,0 0 0 0 0,0 0 0 0 0,1 0 1 0 0,-1 0-1 0 0,0 0 0 0 0,0 0 0 0 0,0 1 0 0 0,0-1 0 0 0,0 0 0 0 0,0 0 0 0 0,0 0 0 0 0,0 0 1 0 0,0 0-1 0 0,0 0 0 0 0,0 0 0 0 0,0 0 0 0 0,1 0 0 0 0,-1 0 0 0 0,0 0 0 0 0,0 1 0 0 0,0-1 1 0 0,0 0-1 0 0,0 0 0 0 0,0 0 0 0 0,0 0 0 0 0,1 0 0 0 0,-1 0 0 0 0,0 0 0 0 0,0 0 0 0 0,0 0 1 0 0,0 0-1 0 0,0 0 0 0 0,0 0 0 0 0,0 0 0 0 0,1 0 0 0 0,-1 0 0 0 0,0 0 0 0 0,0 0 0 0 0,0 0 1 0 0,0 0-1 0 0,0-1 0 0 0,5-6 681 0 0,1-12 104 0 0,-4 9-559 0 0,-1-1-1 0 0,1 0 0 0 0,-2 1 1 0 0,0-12-1 0 0,0-5 176 0 0,0-35 910 0 0,-14-98 0 0 0,11 132-1123 0 0,-5-80 398 0 0,5 83-624 0 0,2-1 0 0 0,1 2 0 0 0,0 0 0 0 0,1-2-1 0 0,2 1 1 0 0,1 1 0 0 0,9-36 0 0 0,-11 54 68 0 0,0 1 1 0 0,0 0 0 0 0,0-1-1 0 0,0 1 1 0 0,2-1-1 0 0,-2 1 1 0 0,5-4-1 0 0,-5 6-54 0 0,0 1 0 0 0,0 0 0 0 0,1 0 1 0 0,-1 0-1 0 0,0 1 0 0 0,1-1 0 0 0,0 1 0 0 0,-1-1 0 0 0,1 1 0 0 0,0-1 0 0 0,-1 1 1 0 0,1 0-1 0 0,0 0 0 0 0,6-1 0 0 0,-5 1-33 0 0,1 1 0 0 0,-1-1 1 0 0,1 1-1 0 0,0 0 0 0 0,-1 1 1 0 0,1-1-1 0 0,-1 1 0 0 0,1 0 0 0 0,0 0 1 0 0,-1 0-1 0 0,0 0 0 0 0,1 2 0 0 0,5 2 1 0 0,-5-3-6 0 0,0 1 0 0 0,0 0 1 0 0,-2 2-1 0 0,3-1 0 0 0,-2 0 1 0 0,0-1-1 0 0,-1 1 0 0 0,1 2 1 0 0,0-1-1 0 0,3 7 0 0 0,-4-6 90 0 0,2 1-1 0 0,-2 0 1 0 0,0 0-1 0 0,3 13 1 0 0,-5-15-21 0 0,-1-1 0 0 0,1-1 0 0 0,-1 1 0 0 0,0 0 1 0 0,0 0-1 0 0,0 0 0 0 0,0 0 0 0 0,-1-1 0 0 0,1 2 0 0 0,-1-1 0 0 0,-1 4 1 0 0,-2 6 143 0 0,3-11-217 0 0,0 1 1 0 0,0-1-1 0 0,0 1 0 0 0,-1-1 1 0 0,0 1-1 0 0,0-1 0 0 0,-2 4 1 0 0,-1-1 97 0 0,-1 2 0 0 0,-11 8-1 0 0,13-13 31 0 0,3-1 0 0 0,-1-1 0 0 0,-1 1 0 0 0,1-1 0 0 0,-1 1 0 0 0,0-1 0 0 0,1 0 0 0 0,-1-1 0 0 0,0 1 0 0 0,0-1 0 0 0,0 1 0 0 0,-4 0 0 0 0,7-1-90 0 0,-4 1-47 0 0,-1-1 0 0 0,1 0 0 0 0,-1 0 0 0 0,1 0-1 0 0,-1 0 1 0 0,1-1 0 0 0,-7-1 0 0 0,11 2 47 0 0,-1 0-1 0 0,1 0 1 0 0,-1-1-1 0 0,1 1 1 0 0,-1 0-1 0 0,1 0 1 0 0,0 0-1 0 0,-1 0 0 0 0,1 0 1 0 0,-1 0-1 0 0,1-1 1 0 0,-1 1-1 0 0,1 0 1 0 0,0-1-1 0 0,-1 1 1 0 0,1 0-1 0 0,0-1 1 0 0,-1 1-1 0 0,1-1 1 0 0,0 1-1 0 0,0-1 1 0 0,0 1-1 0 0,-1-1 1 0 0,1 1-1 0 0,0-1 1 0 0,0 1-1 0 0,0 0 0 0 0,0-1 1 0 0,0 0-1 0 0,0 1 1 0 0,0-1-1 0 0,0 1 1 0 0,0-1-1 0 0,0 1 1 0 0,0-2-1 0 0,0 2 1 0 0,0-1-1 0 0,0 1 1 0 0,0-1-1 0 0,0 1 1 0 0,1 0-1 0 0,-1-2 1 0 0,1 1-15 0 0,1-1 1 0 0,-1 0 0 0 0,1 1 0 0 0,-1 0 0 0 0,1-1 0 0 0,-1 1 0 0 0,3-3 0 0 0,5-2-91 0 0,0 0 0 0 0,0 0 0 0 0,0 1 0 0 0,1 0 0 0 0,0 1 0 0 0,1 0 1 0 0,-1 1-1 0 0,0 0 0 0 0,1 0 0 0 0,13-1 0 0 0,-15 3 190 0 0,1 1 1 0 0,-1 1-1 0 0,0-1 1 0 0,1 1-1 0 0,-2 1 1 0 0,2 0-1 0 0,13 4 1 0 0,-21-5-76 0 0,2 1-1 0 0,-2-1 1 0 0,1 0 0 0 0,0 0 0 0 0,-1 1 0 0 0,0 0 0 0 0,0-1 0 0 0,2 1-1 0 0,-2 0 1 0 0,0 0 0 0 0,0 0 0 0 0,0 2 0 0 0,0-2 0 0 0,0-1 0 0 0,-2 2 0 0 0,2-1-1 0 0,-1 1 1 0 0,2 0 0 0 0,-2 1 0 0 0,0-2 0 0 0,0 1 0 0 0,0-1 0 0 0,0 1-1 0 0,-1 0 1 0 0,1 1 0 0 0,-1-1 0 0 0,0 4 0 0 0,0-1 32 0 0,-1 1 0 0 0,0 0 0 0 0,0 0 1 0 0,-1-1-1 0 0,0 1 0 0 0,-1-1 0 0 0,1 1 0 0 0,0-1 0 0 0,-1 0 1 0 0,0 0-1 0 0,-1-1 0 0 0,0 2 0 0 0,1-2 0 0 0,-12 11 0 0 0,2-2 49 0 0,-2-1 0 0 0,-1 2 0 0 0,-29 16-1 0 0,40-27-237 0 0,0-1-1 0 0,-2 1 1 0 0,2-1 0 0 0,-1-1-1 0 0,-1-1 1 0 0,2 1-1 0 0,-1 0 1 0 0,0-1-1 0 0,-12 2 1 0 0,10-3-1118 0 0,1 0 1 0 0,0 0-1 0 0,-1-1 0 0 0,1 0 1 0 0,-7-1-1 0 0,-15-5-5814 0 0</inkml:trace>
  <inkml:trace contextRef="#ctx0" brushRef="#br0" timeOffset="10767.84">2649 960 13992 0 0,'2'3'152'0'0,"1"0"0"0"0,-1 0 0 0 0,0 0 0 0 0,1-1 0 0 0,1 2 0 0 0,-2-3 0 0 0,1 1 0 0 0,0 0 0 0 0,6 3 0 0 0,-6-3-84 0 0,1 1 702 0 0,0 0 1 0 0,0-1 0 0 0,1 0 0 0 0,-1-1-1 0 0,7 2 1 0 0,-9-3-597 0 0,-2 1 0 0 0,1-1-1 0 0,1 0 1 0 0,-1 0 0 0 0,0 0 0 0 0,1 0-1 0 0,-1 0 1 0 0,1 0 0 0 0,-1-1-1 0 0,0 1 1 0 0,0 0 0 0 0,2-1 0 0 0,-2 1-1 0 0,-1-1 1 0 0,2 1 0 0 0,-1-1 0 0 0,0 1-1 0 0,0 0 1 0 0,0-1 0 0 0,0 0 0 0 0,0 0-1 0 0,0 0 1 0 0,2-1 0 0 0,1-3-64 0 0,-1 1 1 0 0,0 0-1 0 0,1 0 0 0 0,-1-1 1 0 0,0 0-1 0 0,0 1 0 0 0,-1-1 1 0 0,3-7-1 0 0,21-45 77 0 0,1-2-145 0 0,-11 27-31 0 0,10-15-11 0 0,-25 46 6 0 0,0-1 0 0 0,-1 0 0 0 0,0 1-1 0 0,2-1 1 0 0,-1 1 0 0 0,0 0 0 0 0,0-1 0 0 0,0 1-1 0 0,1 0 1 0 0,-1-1 0 0 0,0 1 0 0 0,0 0 0 0 0,1 0-1 0 0,-1 0 1 0 0,1 0 0 0 0,-1 0 0 0 0,0 1-1 0 0,1-1 1 0 0,0 0 0 0 0,0 1 0 0 0,-1-1 0 0 0,1 1-1 0 0,2-1 1 0 0,-3 1 2 0 0,1 0 0 0 0,-1 1-1 0 0,1-1 1 0 0,0 0 0 0 0,0 0-1 0 0,-1 1 1 0 0,1-1 0 0 0,-1 1-1 0 0,1 0 1 0 0,-1-1 0 0 0,1 1 0 0 0,-1 0-1 0 0,1 0 1 0 0,-2 0 0 0 0,3 0-1 0 0,-2 0 1 0 0,0 0 0 0 0,0 0-1 0 0,0 0 1 0 0,0 1 0 0 0,0-1 0 0 0,2 3-1 0 0,0 1 11 0 0,-1 0-1 0 0,1 1 1 0 0,-1-2 0 0 0,1 7-1 0 0,4 11 54 0 0,40 94 56 0 0,-31-76-113 0 0,-10-23-102 0 0,6 13-1112 0 0,18 38 0 0 0,-24-62-448 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30:19.149"/>
    </inkml:context>
    <inkml:brush xml:id="br0">
      <inkml:brushProperty name="width" value="0.05" units="cm"/>
      <inkml:brushProperty name="height" value="0.05" units="cm"/>
      <inkml:brushProperty name="color" value="#66CC00"/>
    </inkml:brush>
  </inkml:definitions>
  <inkml:trace contextRef="#ctx0" brushRef="#br0">35 363 14712 0 0,'-5'2'198'0'0,"2"-1"-68"0"0,1 0 0 0 0,-1 0 0 0 0,1 1 1 0 0,0-1-1 0 0,-1 0 0 0 0,1 1 0 0 0,0 0 1 0 0,0-1-1 0 0,0 1 0 0 0,0 0 1 0 0,-2 3 579 0 0,7-4-668 0 0,0 0 1 0 0,-1 0-1 0 0,1 0 1 0 0,0-1-1 0 0,0 1 1 0 0,0-1-1 0 0,0 1 1 0 0,0-1-1 0 0,4-1 1 0 0,30-3 257 0 0,-17 1-151 0 0,22-2 99 0 0,45-4-100 0 0,172 15-158 0 0,-84 1-17 0 0,-2-14 12 0 0,-104-1 170 0 0,192-23 1153 0 0,-252 30-1183 0 0,1-1 1 0 0,15-5-1 0 0,-22 6-88 0 0,0-1-1 0 0,0 1 1 0 0,1 0 0 0 0,-2-1 0 0 0,0 1-1 0 0,1-1 1 0 0,-1 0 0 0 0,1 0-1 0 0,0 0 1 0 0,-2 0 0 0 0,2-1 0 0 0,2-3-1 0 0,-5 5-19 0 0,0 0 0 0 0,1 0 0 0 0,-1 0 1 0 0,0 0-1 0 0,0 0 0 0 0,0 0 0 0 0,0 0 0 0 0,0 0 0 0 0,0 0 0 0 0,0 0 0 0 0,0 0 0 0 0,0 0 0 0 0,0 0 0 0 0,0 0 0 0 0,-1 0 0 0 0,1 0 0 0 0,0 0 0 0 0,-1 0 0 0 0,0-2 0 0 0,-11-19 225 0 0,10 20-211 0 0,-12-19 283 0 0,-29-31 0 0 0,-7-9 23 0 0,37 44-228 0 0,-20-20 0 0 0,-7-8-32 0 0,33 40-66 0 0,6 4-12 0 0,0 0-1 0 0,1 0 1 0 0,-1 0 0 0 0,0 1-1 0 0,0-1 1 0 0,0 0 0 0 0,0 0 0 0 0,1 0-1 0 0,-1 0 1 0 0,0 0 0 0 0,1 0 0 0 0,-1-3-1 0 0,1 3-72 0 0,83 28-725 0 0,-5-2-98 0 0,-44-16 792 0 0,58 17-164 0 0,-88-25 305 0 0,1 1 0 0 0,-1-1-1 0 0,1 1 1 0 0,-1 1-1 0 0,0-1 1 0 0,1 1-1 0 0,-2-1 1 0 0,1 1 0 0 0,-1 0-1 0 0,1 1 1 0 0,-1-1-1 0 0,0 0 1 0 0,0 1 0 0 0,0 0-1 0 0,4 7 1 0 0,-6-9 43 0 0,-1 0-1 0 0,0 1 1 0 0,0-1 0 0 0,0 0 0 0 0,0 0 0 0 0,0 1 0 0 0,0-1-1 0 0,0 0 1 0 0,-1 0 0 0 0,1 0 0 0 0,-1 1 0 0 0,0-1 0 0 0,1 0 0 0 0,-4 3-1 0 0,2 2 136 0 0,-1-1 0 0 0,-1 1 0 0 0,-5 6 0 0 0,0-1-113 0 0,-2-1-1 0 0,0 0 1 0 0,-19 16-1 0 0,-42 24 287 0 0,45-33-344 0 0,-45 34-1459 0 0,37-24-192 0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30:25.090"/>
    </inkml:context>
    <inkml:brush xml:id="br0">
      <inkml:brushProperty name="width" value="0.05" units="cm"/>
      <inkml:brushProperty name="height" value="0.05" units="cm"/>
      <inkml:brushProperty name="color" value="#66CC00"/>
    </inkml:brush>
  </inkml:definitions>
  <inkml:trace contextRef="#ctx0" brushRef="#br0">539 0 15664 0 0,'-24'9'491'0'0,"1"0"1"0"0,-36 21 0 0 0,23-13-248 0 0,12-2-24 0 0,2 0-1 0 0,-2 0 0 0 0,3 2 0 0 0,-24 22 0 0 0,-17 14 163 0 0,-27 22-216 0 0,36-30-98 0 0,45-39-92 0 0,3 0-1 0 0,-2 1 0 0 0,1 0 0 0 0,-10 14 0 0 0,14-19 17 0 0,0 1-1 0 0,0 0 0 0 0,1 0 1 0 0,-1-1-1 0 0,1 1 0 0 0,0 0 0 0 0,0 2 1 0 0,0-2-1 0 0,1 0 0 0 0,-1 1 1 0 0,1-1-1 0 0,0 0 0 0 0,-1 1 1 0 0,2-2-1 0 0,-1 2 0 0 0,1 4 0 0 0,-1-5-7 0 0,1 1-1 0 0,0 0 1 0 0,0-1-1 0 0,0 1 1 0 0,1-1-1 0 0,3 7 0 0 0,-4-9 12 0 0,0 1-1 0 0,0-1 0 0 0,1 1 0 0 0,-1-1 1 0 0,0 0-1 0 0,1 0 0 0 0,0 1 0 0 0,-1-1 1 0 0,1 1-1 0 0,0-1 0 0 0,-1-1 0 0 0,1 1 1 0 0,0 0-1 0 0,0 0 0 0 0,2 0 0 0 0,3-1-55 0 0,0 1-1 0 0,0 0 1 0 0,0 0-1 0 0,0-1 1 0 0,1 0-1 0 0,-2 0 1 0 0,2-1-1 0 0,-2 0 1 0 0,2 0-1 0 0,7-3 0 0 0,-1-1-217 0 0,0-1-1 0 0,0 1 0 0 0,22-15 0 0 0,-17 10-611 0 0</inkml:trace>
  <inkml:trace contextRef="#ctx0" brushRef="#br0" timeOffset="386.44">394 674 10592 0 0,'-1'0'30'0'0,"1"0"1"0"0,0-2 0 0 0,0 2-1 0 0,0 0 1 0 0,0-1 0 0 0,-1 1 0 0 0,1 0-1 0 0,0-1 1 0 0,-1 1 0 0 0,1-1-1 0 0,0 1 1 0 0,0-1 0 0 0,-1 1-1 0 0,1 0 1 0 0,0-1 0 0 0,0 1 0 0 0,0-1-1 0 0,0 1 1 0 0,0-1 0 0 0,-2 1-1 0 0,2-1 1 0 0,0 1 0 0 0,0-1-1 0 0,0 1 1 0 0,0-1 0 0 0,2 1 0 0 0,-2-1-1 0 0,0 1 1 0 0,0-1 0 0 0,0 1-1 0 0,0-1 1 0 0,0 1 0 0 0,1 0-1 0 0,-1-1 1 0 0,0 1 0 0 0,0-1 0 0 0,1 1-1 0 0,-1-1 1 0 0,0 1 0 0 0,0 0-1 0 0,1-1 1 0 0,-1 1 0 0 0,0-1-1 0 0,4-3-8 0 0,1-7 1753 0 0,0 2-1 0 0,7-17 1 0 0,-2-1-542 0 0,2-1-630 0 0,23-45 595 0 0,3-1-247 0 0,52-142-1 0 0,-85 203-914 0 0,-1-1 0 0 0,2 2 0 0 0,10-20 0 0 0,-16 32-36 0 0,1-1 0 0 0,-1 1 0 0 0,0 0 0 0 0,0 0 0 0 0,0-1 0 0 0,0 1 0 0 0,0 0 0 0 0,0 0 0 0 0,0 0 0 0 0,1-1 0 0 0,-1 1 0 0 0,0 0 0 0 0,0 0 0 0 0,0 0 0 0 0,1 0 0 0 0,-1 0 0 0 0,0 0 0 0 0,0 0 0 0 0,0 0 0 0 0,1 0 0 0 0,-1 0 0 0 0,0 0 0 0 0,0 0 0 0 0,0 0 0 0 0,1 0 0 0 0,-1-1 0 0 0,0 1 0 0 0,0 0 0 0 0,0 0 0 0 0,0 0 0 0 0,0 0 0 0 0,0 0 0 0 0,1 0 0 0 0,-1 0 0 0 0,0 1 0 0 0,0-1 0 0 0,1 0 0 0 0,-1 0 0 0 0,0 0 0 0 0,0 0 0 0 0,1 0 0 0 0,-1 0 0 0 0,0 0 0 0 0,0 0 0 0 0,0 0 0 0 0,2 0 0 0 0,-2 0 0 0 0,5 9 0 0 0,-5-8 0 0 0,5 16-71 0 0,6 21-1 0 0,2 10-81 0 0,15 47-81 0 0,-21-66 204 0 0,18 86-127 0 0,-23-107-92 0 0,-1 0 0 0 0,-1 1 0 0 0,2-2-1 0 0,-2 2 1 0 0,0-1 0 0 0,-2 1 0 0 0,1-2 0 0 0,-1 1 0 0 0,1 1 0 0 0,-1-1-1 0 0,0-2 1 0 0,-1 3 0 0 0,-1-2 0 0 0,-3 11 0 0 0,-5-5-1848 0 0</inkml:trace>
  <inkml:trace contextRef="#ctx0" brushRef="#br0" timeOffset="743.03">507 572 10592 0 0,'-2'-4'104'0'0,"1"-2"1"0"0,0 2 0 0 0,1 1 0 0 0,-2-1-1 0 0,1-1 1 0 0,1 1 0 0 0,0-2-1 0 0,0 2 1 0 0,0 0 0 0 0,1-7 0 0 0,-1 10-104 0 0,2-9 685 0 0,-1 0 0 0 0,4-14-1 0 0,-4 21-495 0 0,1 0-1 0 0,-1 0 0 0 0,0 0 1 0 0,2 0-1 0 0,-2 0 0 0 0,1 1 1 0 0,0-1-1 0 0,0 1 0 0 0,0-1 1 0 0,0 1-1 0 0,4-4 0 0 0,1 1 77 0 0,-1 1 0 0 0,0 1 0 0 0,1-1 0 0 0,0 1 0 0 0,0 0 0 0 0,8-4 0 0 0,46-7 499 0 0,-13 2-425 0 0,-25 7-912 0 0,-5 1-4277 0 0,-6-1-1003 0 0</inkml:trace>
  <inkml:trace contextRef="#ctx0" brushRef="#br0" timeOffset="744.03">905 125 4144 0 0,'28'0'5680'0'0,"-26"11"-1946"0"0,0-6-3059 0 0,-1 0 1 0 0,0 0 0 0 0,0 0-1 0 0,-1 0 1 0 0,0 9-1 0 0,0 18 476 0 0,2-25-951 0 0,-2 0 1 0 0,-2 1-1 0 0,2-1 1 0 0,-3 13 0 0 0,-1-3 255 0 0,-4 31 0 0 0,8-46-432 0 0,-1 7 130 0 0,-1-2 0 0 0,-4 15 0 0 0,4-17-49 0 0,-1 0 0 0 0,2 1 0 0 0,-1 1 0 0 0,1-1 0 0 0,-1 10 0 0 0,2-6 115 0 0,-1-1 0 0 0,-2 15 0 0 0,1-18-135 0 0,0-1 0 0 0,1 1-1 0 0,0 0 1 0 0,1 0 0 0 0,0 0-1 0 0,0 0 1 0 0,0-1 0 0 0,2 11-1 0 0,1-1 16 0 0,-3-14-94 0 0,0 1 0 0 0,0-1 0 0 0,0 0 0 0 0,0 1 0 0 0,0-1 0 0 0,1 0 0 0 0,-1 0 0 0 0,0 1 0 0 0,1-1 0 0 0,-1 0 0 0 0,0 1 0 0 0,0-1 0 0 0,1 1 0 0 0,0-1 0 0 0,-1 0 0 0 0,1 0 0 0 0,0 0 0 0 0,0 0 0 0 0,0 0 0 0 0,0 0 0 0 0,1 1 0 0 0,2 0-6 0 0,-2-1 0 0 0,1 0 0 0 0,0 0 0 0 0,0 1 0 0 0,0-1 0 0 0,0 0 0 0 0,1 0 0 0 0,-1-1 0 0 0,1 1 0 0 0,-2-1 0 0 0,2 1 0 0 0,-1-1 0 0 0,1 0 0 0 0,-1 0 0 0 0,0-1 0 0 0,0 1 0 0 0,0-1 0 0 0,1 1 0 0 0,-1-1 0 0 0,0 0 0 0 0,0 0 0 0 0,4-2 0 0 0,33-17-835 0 0,-27 13-253 0 0,-1 2 0 0 0,1-1 1 0 0,19-6-1 0 0,-23 10-5669 0 0</inkml:trace>
  <inkml:trace contextRef="#ctx0" brushRef="#br0" timeOffset="1659.66">1357 123 10136 0 0,'-1'-1'276'0'0,"-1"0"-1"0"0,1-1 1 0 0,-2 0 0 0 0,1 1 0 0 0,0 1 0 0 0,0-1-1 0 0,0 0 1 0 0,1 0 0 0 0,-1 1 0 0 0,-1 0 0 0 0,1-1 0 0 0,0 1-1 0 0,0 0 1 0 0,0 0 0 0 0,1 0 0 0 0,-1 0 0 0 0,-1 0-1 0 0,1 0 1 0 0,0 0 0 0 0,0 1 0 0 0,1-1 0 0 0,-4 2-1 0 0,-5 3 210 0 0,-1-1 0 0 0,2 1 0 0 0,1 0 0 0 0,-2 0-1 0 0,2 0 1 0 0,-1 3 0 0 0,0-2 0 0 0,2 1-1 0 0,-15 15 1 0 0,5-2-375 0 0,2 3-1 0 0,-24 36 0 0 0,33-45-63 0 0,-2 0-1 0 0,3 1 1 0 0,0-2-1 0 0,0 2 1 0 0,1-1 0 0 0,0 2-1 0 0,0-2 1 0 0,3 2-1 0 0,0-2 1 0 0,0 2-1 0 0,1-1 1 0 0,2 30-1 0 0,-1-37-49 0 0,0-2-1 0 0,2-1 1 0 0,-2 1 0 0 0,1 1-1 0 0,1-2 1 0 0,-1 1-1 0 0,0-1 1 0 0,2 0-1 0 0,-1 2 1 0 0,1-2-1 0 0,7 9 1 0 0,-9-13-10 0 0,0-1 0 0 0,-1 2-1 0 0,1 0 1 0 0,1-2 0 0 0,-1 1 0 0 0,0 0-1 0 0,0 0 1 0 0,0-1 0 0 0,-1 1 0 0 0,1-1-1 0 0,1 0 1 0 0,0 0 0 0 0,-1 1 0 0 0,0-1-1 0 0,-1-1 1 0 0,1 1 0 0 0,1 0 0 0 0,0 0 0 0 0,-1-1-1 0 0,0 0 1 0 0,2 0 0 0 0,4-3-120 0 0,-1 2 0 0 0,1-1 0 0 0,-2-1 0 0 0,13-7 0 0 0,-7 0-265 0 0,-1 2-1 0 0,1-3 1 0 0,-1 0-1 0 0,17-21 1 0 0,-4 3-174 0 0,67-94-2938 0 0,-72 97 2485 0 0,0-4 503 0 0,-2 0 0 0 0,-1-3 0 0 0,20-54 0 0 0,-35 83 732 0 0,-1 4-143 0 0,1 0 1 0 0,-1 0-1 0 0,0 1 0 0 0,0-1 0 0 0,1 0 0 0 0,-1-1 0 0 0,0 2 0 0 0,1-1 0 0 0,-1 0 0 0 0,1 1 1 0 0,-1-1-1 0 0,1 1 0 0 0,-1-1 0 0 0,1 0 0 0 0,0 1 458 0 0,-1 1 11 0 0,-22 105 2265 0 0,4-15-1563 0 0,15-74-979 0 0,2 0 0 0 0,-1 1 0 0 0,2-2 0 0 0,3 31 0 0 0,-3-36-125 0 0,2 0 0 0 0,0 0 0 0 0,0 0 0 0 0,1 0 0 0 0,8 18 0 0 0,-9-22-96 0 0,1-1 0 0 0,0-1 1 0 0,1 1-1 0 0,-1-1 0 0 0,1 2 1 0 0,1-2-1 0 0,-1 0 0 0 0,1-1 1 0 0,-1 0-1 0 0,12 10 0 0 0,-15-13-36 0 0,3 1 0 0 0,-1-1 0 0 0,0 0 0 0 0,0 1 0 0 0,-1-1 0 0 0,2-1 0 0 0,-1 1 0 0 0,0 0 0 0 0,-1-1 0 0 0,3 1 0 0 0,-2-1 0 0 0,0 0 0 0 0,0 0 0 0 0,-1-1 0 0 0,2 1 0 0 0,-1 0 0 0 0,1-1 0 0 0,-2 0 0 0 0,5-1 0 0 0,3-2-1 0 0,0 0-1 0 0,0 0 0 0 0,0-2 0 0 0,9-5 0 0 0,-11 5-22 0 0,-1 1-1 0 0,0-2 0 0 0,0 1 0 0 0,0 1 0 0 0,-1-2 0 0 0,9-14 0 0 0,26-47-266 0 0,-16 26 187 0 0,-20 31 42 0 0,0 1 0 0 0,0-1 0 0 0,-1 0 0 0 0,-1 1 0 0 0,2-2 0 0 0,-3 1 0 0 0,2-15 0 0 0,-3 19 29 0 0,1-1 0 0 0,-1 1 0 0 0,5-8 0 0 0,0-5-16 0 0,-6 20 48 0 0,0 0 0 0 0,0 0 0 0 0,0 0 0 0 0,0 0 0 0 0,0 0 0 0 0,0 0 0 0 0,0 0 0 0 0,0 0 0 0 0,0 0 0 0 0,0 0 0 0 0,0 0 0 0 0,0 0 0 0 0,0 0 0 0 0,0 0 0 0 0,0 0 0 0 0,0 0 0 0 0,0 0 0 0 0,0 0 0 0 0,0 0 0 0 0,1 0 0 0 0,-1 0 0 0 0,0 0 0 0 0,0 0 0 0 0,0 0 0 0 0,0 0 0 0 0,0 0 0 0 0,0 0 0 0 0,0 0 0 0 0,0 0 0 0 0,0 0 0 0 0,0 0 0 0 0,0 0 0 0 0,0 0 0 0 0,0 0 0 0 0,0 0 0 0 0,0 0 0 0 0,0 0 0 0 0,0 0 0 0 0,0 0 0 0 0,0 0 0 0 0,0 0 0 0 0,0 0 0 0 0,0 0 0 0 0,0 0 0 0 0,0 0 0 0 0,0 0 0 0 0,0 0 0 0 0,0 0 0 0 0,0 0 0 0 0,0 0 0 0 0,0 0 0 0 0,0 0 0 0 0,1 0 0 0 0,-1 0 0 0 0,0-1 0 0 0,0 1 0 0 0,0 0 0 0 0,0 0 0 0 0,0 0 0 0 0,0 0 0 0 0,0 0 0 0 0,1 6 0 0 0,3 6 0 0 0,-5 10 119 0 0,-3-1-1 0 0,1 0 0 0 0,-6 24 0 0 0,-6 29 236 0 0,15-64-232 0 0,0 0-1 0 0,0 0 1 0 0,3 11 0 0 0,0 17 252 0 0,-3-30-266 0 0,1-1 0 0 0,-1 1 0 0 0,1 1 0 0 0,1-1 0 0 0,3 9 0 0 0,-3-12-70 0 0,0-1 0 0 0,-1 0-1 0 0,0-1 1 0 0,2 2 0 0 0,-1-1 0 0 0,0 0 0 0 0,2 0 0 0 0,-2-1 0 0 0,1 1-1 0 0,7 5 1 0 0,-5-5-37 0 0,0 0 1 0 0,1 0-1 0 0,1-1 0 0 0,-1 0 0 0 0,0 0 0 0 0,1 1 0 0 0,0-2 0 0 0,0 0 1 0 0,-1-1-1 0 0,2 0 0 0 0,-2 0 0 0 0,2 0 0 0 0,10 0 0 0 0,6 0-66 0 0,-7-1-101 0 0,20-1 1 0 0,-32 1 150 0 0,-1-1 0 0 0,0 1 0 0 0,0-1 0 0 0,0 0 0 0 0,0 0 0 0 0,-1 0 0 0 0,1 0 0 0 0,0-1 0 0 0,0-1 0 0 0,5-2 0 0 0,-7 2 30 0 0,1 1 0 0 0,-2 0 0 0 0,2-1 0 0 0,-1 0 0 0 0,0 0 0 0 0,-1 1 0 0 0,1 0 0 0 0,0-2-1 0 0,-1 1 1 0 0,-1 0 0 0 0,1-1 0 0 0,1-4 0 0 0,1-1 17 0 0,-1 1 0 0 0,-1-1 0 0 0,0-14-1 0 0,3-83 217 0 0,-4 95-248 0 0,2 3 0 0 0,2-1 0 0 0,-2 0 0 0 0,1 0 0 0 0,8-16 0 0 0,-9 22-3 0 0,0 0 0 0 0,0 0 0 0 0,-1-1 0 0 0,3 1 0 0 0,-2-1 0 0 0,1 1 0 0 0,0 0 1 0 0,-1 0-1 0 0,2 1 0 0 0,-1-1 0 0 0,0 1 0 0 0,0 0 0 0 0,8-4 0 0 0,-9 5-1 0 0,0 0 1 0 0,2 0 0 0 0,-1 0-1 0 0,0 0 1 0 0,-1 1 0 0 0,1-1-1 0 0,1 1 1 0 0,0 0-1 0 0,-1 0 1 0 0,-1 0 0 0 0,1 1-1 0 0,1-1 1 0 0,-1 1 0 0 0,-1-1-1 0 0,1 1 1 0 0,1 0 0 0 0,-1 0-1 0 0,3 3 1 0 0,2-1-5 0 0,-3 0-1 0 0,2 0 1 0 0,-2 1 0 0 0,1 0 0 0 0,0 1-1 0 0,-1 0 1 0 0,1 0 0 0 0,-2-1 0 0 0,1 1-1 0 0,0 1 1 0 0,-1 0 0 0 0,-1 0 0 0 0,1 0-1 0 0,1-1 1 0 0,1 11 0 0 0,0-4 5 0 0,-2 2 1 0 0,-1-1-1 0 0,1 0 0 0 0,2 15 1 0 0,1 56 4 0 0,-5-63-2 0 0,-2-14-163 0 0,0 1 0 0 0,0-1 0 0 0,-1 1 0 0 0,-1 10 0 0 0,1-16 6 0 0,1 1 0 0 0,-1 1 0 0 0,0-1 0 0 0,0 0 0 0 0,-1 0 0 0 0,2 0 0 0 0,-2 1 0 0 0,1-1 0 0 0,-2-1 0 0 0,1 1-1 0 0,-4 3 1 0 0,-3 4-2103 0 0</inkml:trace>
  <inkml:trace contextRef="#ctx0" brushRef="#br0" timeOffset="2064.89">2145 598 8288 0 0,'-2'-2'381'0'0,"1"1"-322"0"0,0-2-1 0 0,0 2 1 0 0,1 0-1 0 0,-1-1 1 0 0,0 0-1 0 0,1 0 1 0 0,-1 1-1 0 0,0-1 0 0 0,1 0 1 0 0,0 0-1 0 0,-1 0 1 0 0,1 0-1 0 0,0 0 1 0 0,0 0-1 0 0,0-1 1 0 0,0 1-1 0 0,0 0 1 0 0,1 0-1 0 0,-1 0 1 0 0,1 0-1 0 0,0-1 117 0 0,0 0-1 0 0,0 1 1 0 0,0-1-1 0 0,0 1 1 0 0,2-1-1 0 0,-2 0 0 0 0,1 1 1 0 0,0 0-1 0 0,0 0 1 0 0,0 0-1 0 0,-1 0 1 0 0,1 1-1 0 0,6-3 1 0 0,5-6 16 0 0,1 2 0 0 0,1 1 0 0 0,-1 1 0 0 0,20-8 1 0 0,74-27 245 0 0,-72 26 44 0 0,54-34 0 0 0,-81 45-416 0 0,36-19 170 0 0,-39 21-207 0 0,-2 0-1 0 0,3 0 0 0 0,-1 1 0 0 0,0-1 1 0 0,0 1-1 0 0,9 1 0 0 0,-15 0-23 0 0,0 0 0 0 0,0 0 0 0 0,1 0 0 0 0,-1 0 0 0 0,0 0 0 0 0,0 0 0 0 0,0 0 0 0 0,0 0 0 0 0,0 0 0 0 0,1 1 0 0 0,-1-1 0 0 0,0 0 0 0 0,0 0 0 0 0,2 0 0 0 0,-2 1 0 0 0,0-1 0 0 0,0 0 0 0 0,0 1 0 0 0,0-1 0 0 0,1 0 0 0 0,-1 0 0 0 0,0 1 0 0 0,0-1 0 0 0,0 0 0 0 0,0 1 0 0 0,0-1 0 0 0,0 0 0 0 0,0 1 0 0 0,0-1 0 0 0,0 0 0 0 0,0 1 0 0 0,1 11 144 0 0,-2-9-50 0 0,1 8 310 0 0,-3 1 0 0 0,2 1 0 0 0,-4 13 0 0 0,-4 20 879 0 0,7-20-849 0 0,-3 29-124 0 0,3 7-212 0 0,0-32-111 0 0,5 60-1 0 0,-2-54-2050 0 0</inkml:trace>
  <inkml:trace contextRef="#ctx0" brushRef="#br0" timeOffset="2441.34">2730 387 13824 0 0,'0'0'314'0'0,"0"8"872"0"0,4 10-1189 0 0,-4-15 399 0 0,1 0 1 0 0,-1 0-1 0 0,1 0 1 0 0,0 0-1 0 0,3 3 0 0 0,-3-4-17 0 0,20 14 1702 0 0,-6-9-1198 0 0,22 6 0 0 0,5 2-269 0 0,-39-12-536 0 0,1-2 0 0 0,1 1 1 0 0,-3-1-1 0 0,2-1 0 0 0,1 1 0 0 0,-1-1 0 0 0,-1 1 0 0 0,0-1 0 0 0,2 0 0 0 0,-2 0 0 0 0,6 0 0 0 0,15-1 116 0 0,-23 1-87 0 0</inkml:trace>
  <inkml:trace contextRef="#ctx0" brushRef="#br0" timeOffset="2836.23">2753 721 8288 0 0,'0'0'408'0'0,"6"-2"9"0"0,5-4-4 0 0,-2-1 0 0 0,12-9 0 0 0,10-7 539 0 0,-17 14 416 0 0,-4 5-130 0 0,-9 3-1118 0 0,1-1-1 0 0,0 0 1 0 0,0-1-1 0 0,0 1 1 0 0,2 0-1 0 0,-2 1 1 0 0,0-1-1 0 0,0 1 1 0 0,1-1-1 0 0,4-1 1 0 0,34-8 27 0 0,-22 5 298 0 0,-11 4-212 0 0,-4 1-172 0 0,0-1 0 0 0,1 1 0 0 0,-1 0-1 0 0,0-1 1 0 0,0 0 0 0 0,0 0 0 0 0,0-1 0 0 0,0 1-1 0 0,3-5 1 0 0,-6 6-60 0 0,0 1 0 0 0,0-1 0 0 0,0 0 0 0 0,0 0 0 0 0,-1 0 0 0 0,1 0 0 0 0,0 0 0 0 0,-1 0 0 0 0,1-1 0 0 0,-1 1 0 0 0,1 0 0 0 0,-1-2 0 0 0,1 3-95 0 0,-1-1 0 0 0,-1 1 0 0 0,1-1 0 0 0,0 0 0 0 0,0 1 0 0 0,0-1 0 0 0,0 1 0 0 0,0-1 0 0 0,0 1 1 0 0,-1-1-1 0 0,1 1 0 0 0,0-1 0 0 0,0 1 0 0 0,-1-1 0 0 0,1 1 0 0 0,-1-3 0 0 0</inkml:trace>
  <inkml:trace contextRef="#ctx0" brushRef="#br0" timeOffset="3196.29">2785 235 15120 0 0,'0'1'693'0'0,"2"4"-577"0"0,-1 0 0 0 0,0 2 1 0 0,0-1-1 0 0,0 0 0 0 0,-1-1 1 0 0,0 0-1 0 0,0 2 0 0 0,0-1 1 0 0,0 0-1 0 0,-1-1 0 0 0,-2 9 1 0 0,1-1 152 0 0,-2-1 1 0 0,-2 1 0 0 0,-10 23-1 0 0,11-25-87 0 0,-1 3-1 0 0,3-1 0 0 0,-6 17 0 0 0,3-5-2 0 0,-3 8-82 0 0,-3 45 0 0 0,0 1-43 0 0,9-68-54 0 0,1-3 0 0 0,1 1 0 0 0,-1 14 0 0 0,2-17-202 0 0,0-16-4597 0 0,0 3-655 0 0</inkml:trace>
  <inkml:trace contextRef="#ctx0" brushRef="#br0" timeOffset="3197.29">2783 271 3224 0 0,'0'0'143'0'0,"4"-7"26"0"0,10-2 10403 0 0,2 5-5926 0 0,40 7-1206 0 0,-38-1-3113 0 0,1-1 0 0 0,-2-1 1 0 0,26-3-1 0 0,-42 3-379 0 0,5-1 109 0 0,0 0 0 0 0,0-2 1 0 0,0 2-1 0 0,11-5 0 0 0,-16 5-172 0 0,0 1 0 0 0,0-1 0 0 0,0 1 0 0 0,-1 0-1 0 0,1-1 1 0 0,0 1 0 0 0,0 0 0 0 0,-1-1 0 0 0,1 1-1 0 0,1-1 1 0 0,-2 0 0 0 0,0 0 0 0 0,1 1 0 0 0,-1-1-1 0 0,1 0 1 0 0,-1 0 0 0 0,0 0 0 0 0,1 1 0 0 0,-1-1-1 0 0,1 0 1 0 0,-1 0 0 0 0,0 0 0 0 0,0 0 0 0 0,0 0-1 0 0,0-1 1 0 0,1 1 0 0 0,-1 0 0 0 0,0 0 0 0 0,0 0-1 0 0,-1 0 1 0 0,1 0 0 0 0,0 1 0 0 0,0-1 0 0 0,0 0-1 0 0,-1 0 1 0 0,1 0 0 0 0,0 0 0 0 0,-1 0 0 0 0,1 0-1 0 0,-2-1 1 0 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30:21.706"/>
    </inkml:context>
    <inkml:brush xml:id="br0">
      <inkml:brushProperty name="width" value="0.05" units="cm"/>
      <inkml:brushProperty name="height" value="0.05" units="cm"/>
      <inkml:brushProperty name="color" value="#66CC00"/>
    </inkml:brush>
  </inkml:definitions>
  <inkml:trace contextRef="#ctx0" brushRef="#br0">1778 368 14544 0 0,'0'0'1456'0'0,"0"2"-1334"0"0,4 2-97 0 0,-1-1-1 0 0,0 3 1 0 0,-1-1-1 0 0,0 0 1 0 0,0-1 0 0 0,0 1-1 0 0,-1 1 1 0 0,2-1-1 0 0,-2 0 1 0 0,0 0-1 0 0,-1 0 1 0 0,1 2-1 0 0,-1-2 1 0 0,-1 9 0 0 0,0 3 122 0 0,-2-1 1 0 0,1 0 0 0 0,-7 25 0 0 0,-10 23 361 0 0,-2 1 1 0 0,-48 97-1 0 0,57-142-166 0 0,2 1 0 0 0,-2-1 0 0 0,-28 35 0 0 0,37-53-306 0 0,0 1 0 0 0,-1 0 0 0 0,1 1 0 0 0,0-2 0 0 0,-1 1 0 0 0,1-1 0 0 0,-1 0 0 0 0,0 0 0 0 0,0-1 0 0 0,0 0 0 0 0,0 1 1 0 0,0-1-1 0 0,0 1 0 0 0,-1-1 0 0 0,1 0 0 0 0,-9 0 0 0 0,11-1-19 0 0,-1-1 0 0 0,1 1 0 0 0,-2 0 0 0 0,2-1 0 0 0,-1 0 0 0 0,0 1 1 0 0,2-2-1 0 0,-2 1 0 0 0,-1-1 0 0 0,2 1 0 0 0,-1 0 0 0 0,1 0 0 0 0,1 0 1 0 0,-1-1-1 0 0,-2 0 0 0 0,2 0 0 0 0,0 1 0 0 0,0-3 0 0 0,1 2 0 0 0,0 0 0 0 0,-1 0 1 0 0,1 0-1 0 0,-2 0 0 0 0,2 0 0 0 0,0-1 0 0 0,0 0 0 0 0,-1-3 0 0 0,0 1-24 0 0,2 2 0 0 0,-1-3 0 0 0,1 1-1 0 0,-1 0 1 0 0,1 0 0 0 0,0 0 0 0 0,0 0-1 0 0,0 0 1 0 0,1 0 0 0 0,0 0-1 0 0,-1 0 1 0 0,1-1 0 0 0,0 1 0 0 0,1 2-1 0 0,0-2 1 0 0,0-1 0 0 0,1 2 0 0 0,0 1-1 0 0,-2-2 1 0 0,2 0 0 0 0,0 1 0 0 0,7-7-1 0 0,-7 9 7 0 0,-1 0 0 0 0,2-1 0 0 0,-2 1 0 0 0,1 1 0 0 0,0-1 0 0 0,0 0 0 0 0,2 1 0 0 0,-3-1 0 0 0,1 1 0 0 0,1 0 0 0 0,0 0 0 0 0,-2 1 0 0 0,2-1 0 0 0,0 1 0 0 0,0-1 0 0 0,-1 1 0 0 0,0 0 0 0 0,1 0 0 0 0,-1 1 0 0 0,1-1 0 0 0,-1 1 0 0 0,7 1 0 0 0,1 2 0 0 0,1 0 0 0 0,-1 0 0 0 0,0 1 0 0 0,-1 0 0 0 0,15 10 0 0 0,14 9 39 0 0,-17-11 17 0 0,1 0-1 0 0,-2 3 1 0 0,22 19 0 0 0,-41-33-584 0 0,11 9 1474 0 0,-4-7-7517 0 0</inkml:trace>
  <inkml:trace contextRef="#ctx0" brushRef="#br0" timeOffset="369.1">1560 394 13760 0 0,'0'0'2144'0'0,"7"-11"50"0"0,-1-6-1147 0 0,2 0-1 0 0,-4-1 1 0 0,8-35 0 0 0,1-1-453 0 0,-10 40-420 0 0,0 0-1 0 0,-1 0 0 0 0,1-28 1 0 0,-3 42-173 0 0,0 0 0 0 0,0 0 1 0 0,0 0-1 0 0,0 0 0 0 0,0 0 0 0 0,0 0 1 0 0,0-1-1 0 0,0 1 0 0 0,0 0 1 0 0,0 0-1 0 0,0 0 0 0 0,0 0 0 0 0,0 0 1 0 0,0-1-1 0 0,0 1 0 0 0,0 0 1 0 0,0 0-1 0 0,0 0 0 0 0,0 0 1 0 0,0 0-1 0 0,0 0 0 0 0,0-1 0 0 0,0 1 1 0 0,0 0-1 0 0,0 0 0 0 0,0 0 1 0 0,1 0-1 0 0,-1 0 0 0 0,0 0 0 0 0,0 0 1 0 0,0-1-1 0 0,0 1 0 0 0,0 0 1 0 0,0 0-1 0 0,0 0 0 0 0,1 0 1 0 0,-1 0-1 0 0,0 0 0 0 0,0 0 0 0 0,0 0 1 0 0,0 0-1 0 0,0 0 0 0 0,0 0 1 0 0,0 0-1 0 0,0 0 0 0 0,0 0 0 0 0,0 0 1 0 0,0 0-1 0 0,0 0 0 0 0,0 0 1 0 0,2 0-1 0 0,-2 0 0 0 0,0 0 1 0 0,0 0-1 0 0,0 0 0 0 0,0 0 0 0 0,10 8 148 0 0,11 20 109 0 0,-18-25-248 0 0,10 15-1003 0 0,2-1 0 0 0,1 0-1 0 0,20 20 1 0 0,-21-22-4107 0 0,-2-3-1378 0 0</inkml:trace>
  <inkml:trace contextRef="#ctx0" brushRef="#br0" timeOffset="713.66">2147 828 17423 0 0,'-8'18'768'0'0,"5"-4"160"0"0,0-4-736 0 0,-3 6-192 0 0,3 2 0 0 0,-6 3 0 0 0,4 0 0 0 0,-4 3 72 0 0,1-4-72 0 0,1 4 0 0 0,-5 2 240 0 0,4-2-8 0 0,-1-4 0 0 0,-3 1-5559 0 0,4-2-1113 0 0</inkml:trace>
  <inkml:trace contextRef="#ctx0" brushRef="#br0" timeOffset="1400.7">2685 1060 11976 0 0,'-7'5'7191'0'0,"3"-8"-5573"0"0,0-4-2387 0 0,4 6 1328 0 0,-4-11-209 0 0,1 1-1 0 0,1 0 0 0 0,-2-1 0 0 0,0-15 0 0 0,1-49 727 0 0,2 44-746 0 0,-1-27 209 0 0,0 25 55 0 0,2-61 1 0 0,4 25-491 0 0,7-36-88 0 0,-10 100-92 0 0,0-1 0 0 0,0 1 0 0 0,0-2 0 0 0,2 3 0 0 0,-1-1 0 0 0,2-1 0 0 0,-1 2 0 0 0,-1-1 0 0 0,1-1 0 0 0,6-3 0 0 0,-7 6 19 0 0,0 1 1 0 0,1 0-1 0 0,0 1 1 0 0,1-1-1 0 0,-2 1 1 0 0,2 0-1 0 0,-1-1 1 0 0,1 1-1 0 0,-1 0 1 0 0,1 0-1 0 0,-1 1 1 0 0,2-1-1 0 0,-2 1 1 0 0,1 0-1 0 0,0 0 1 0 0,1 0-1 0 0,4 0 1 0 0,0 1-70 0 0,1 0 1 0 0,-3 1 0 0 0,2 0-1 0 0,0 1 1 0 0,-1 0-1 0 0,0 0 1 0 0,1 1-1 0 0,-1 0 1 0 0,1 1-1 0 0,11 6 1 0 0,-16-8-27 0 0,0 2 0 0 0,-1-2 0 0 0,2 1 0 0 0,-2-1 0 0 0,7 9 0 0 0,-9-10 127 0 0,0 0 1 0 0,-1 0 0 0 0,1 0 0 0 0,0 0 0 0 0,-1-1 0 0 0,1 1 0 0 0,-1 0 0 0 0,1 0 0 0 0,-1 0-1 0 0,1-1 1 0 0,-1 1 0 0 0,0 1 0 0 0,1-1 0 0 0,-1 0 0 0 0,0 0 0 0 0,0 1 0 0 0,0-1 0 0 0,0 0-1 0 0,0 0 1 0 0,0 0 0 0 0,0 0 0 0 0,0 0 0 0 0,-1 1 0 0 0,1-1 0 0 0,0 0 0 0 0,-1 0 0 0 0,1 0-1 0 0,0 0 1 0 0,-1-1 0 0 0,1 1 0 0 0,-2 1 0 0 0,-1 2 5 0 0,-1 0 0 0 0,1-1 1 0 0,0 1-1 0 0,-1-1 0 0 0,0 0 0 0 0,0 0 0 0 0,0-1 0 0 0,-1 1 1 0 0,1-1-1 0 0,0 0 0 0 0,-9 4 0 0 0,-3-3 72 0 0,1 0 0 0 0,-22 3 0 0 0,19-4 50 0 0,-22 6 0 0 0,35-6-109 0 0,25 6-168 0 0,34 12 0 0 0,-38-16 158 0 0,-1 1 0 0 0,0 0 0 0 0,0 2 0 0 0,-1 0-1 0 0,0 1 1 0 0,15 10 0 0 0,-27-16 16 0 0,3 0 0 0 0,-2 1 0 0 0,1 0 0 0 0,-2 0 0 0 0,2 1 0 0 0,-1 0 1 0 0,-1-1-1 0 0,1-1 0 0 0,-2 2 0 0 0,2 1 0 0 0,0-1 0 0 0,-1 0 0 0 0,-1-1 0 0 0,1 2 0 0 0,-1-1 0 0 0,1 0 0 0 0,-2 0 0 0 0,2 8 0 0 0,-2-2 50 0 0,0 0 0 0 0,-1 1-1 0 0,1-2 1 0 0,-1 2 0 0 0,-1-2-1 0 0,0 2 1 0 0,0-3 0 0 0,-3 3-1 0 0,2-2 1 0 0,0 0 0 0 0,-10 16-1 0 0,11-20-154 0 0,-1-1-1 0 0,0 0 1 0 0,-1 0-1 0 0,1 1 1 0 0,-1-1-1 0 0,-1-1 1 0 0,2 1-1 0 0,-1 0 0 0 0,0-1 1 0 0,-1 0-1 0 0,1 0 1 0 0,-1 0-1 0 0,0-1 1 0 0,1-1-1 0 0,-1 2 1 0 0,0-1-1 0 0,0-1 0 0 0,-1 1 1 0 0,1-1-1 0 0,0 0 1 0 0,0-1-1 0 0,-1 1 1 0 0,-6-1-1 0 0,-9-2-6560 0 0</inkml:trace>
  <inkml:trace contextRef="#ctx0" brushRef="#br0" timeOffset="1744.91">2546 140 14944 0 0,'0'0'1357'0'0,"15"2"185"0"0,-12-3-1308 0 0,-1 0-1 0 0,1 1 0 0 0,1-1 1 0 0,-1 0-1 0 0,0-1 0 0 0,-2 1 1 0 0,2-2-1 0 0,1 1 0 0 0,-2 0 1 0 0,1 0-1 0 0,-2 0 0 0 0,1 0 0 0 0,0 0 1 0 0,0 0-1 0 0,1-1 0 0 0,1-3 1 0 0,-2 2-91 0 0,0 0 0 0 0,0-1 0 0 0,-1 1 0 0 0,2 0 0 0 0,-2-1 0 0 0,1 0 0 0 0,-1 1 0 0 0,-1 0 0 0 0,1-1 0 0 0,-1-8 0 0 0,0 8-115 0 0,0-1 0 0 0,0 0-1 0 0,1 2 1 0 0,0-2-1 0 0,0 0 1 0 0,3-5 0 0 0,-4 11-26 0 0,0-1 0 0 0,0 1 0 0 0,0-1 0 0 0,2 1 0 0 0,-2-1 0 0 0,0 1 0 0 0,1 0 0 0 0,-1-1 0 0 0,0 1 0 0 0,1 0 0 0 0,-1-1 0 0 0,1 1 0 0 0,-1 0 0 0 0,1-1 0 0 0,-1 1 0 0 0,0 0 0 0 0,1 0 0 0 0,-1-1 1 0 0,0 1-1 0 0,0 0 0 0 0,1 0 0 0 0,-1 0 0 0 0,1 0 0 0 0,-1 0 0 0 0,1 0 0 0 0,-1 0 0 0 0,1 0 0 0 0,0 0 0 0 0,-1 0 0 0 0,1 0 0 0 0,-1 0 0 0 0,1 0 0 0 0,-1 0 0 0 0,2 0 0 0 0,-1 1 0 0 0,13 6-71 0 0,-6 1 63 0 0,1 0 1 0 0,13 18 0 0 0,-6-7 7 0 0,39 47-563 0 0,-34-40-220 0 0,37 38-1 0 0,-46-56-382 0 0</inkml:trace>
  <inkml:trace contextRef="#ctx0" brushRef="#br0" timeOffset="-1551.95">35 219 10592 0 0,'-4'14'581'0'0,"-4"30"0"0"0,3-16-42 0 0,-10 66 1497 0 0,13-76-1886 0 0,2-1-1 0 0,-1-1 1 0 0,4 28 0 0 0,2-30-119 0 0,-2 1 1 0 0,2-2-1 0 0,0 0 1 0 0,1 2 0 0 0,1-2-1 0 0,8 13 1 0 0,-1 1-13 0 0,-2-4 15 0 0,28 39 0 0 0,-36-56-29 0 0,0-1 1 0 0,2 1 0 0 0,-2 0-1 0 0,2-2 1 0 0,0 1 0 0 0,-2 0-1 0 0,3 0 1 0 0,-1-2 0 0 0,1 0-1 0 0,-1 1 1 0 0,10 4 0 0 0,-14-7 22 0 0,0 0 0 0 0,1-1 1 0 0,0 1-1 0 0,-1-1 1 0 0,-1 0-1 0 0,2 1 0 0 0,-1-1 1 0 0,1 0-1 0 0,0 0 1 0 0,-1-1-1 0 0,-1 1 1 0 0,1 0-1 0 0,1-1 0 0 0,-1 0 1 0 0,1 1-1 0 0,-1-1 1 0 0,2-1-1 0 0,-1 0 87 0 0,1 0 1 0 0,-1-1-1 0 0,-1 0 0 0 0,1 1 0 0 0,-1 0 0 0 0,1 0 1 0 0,0-1-1 0 0,0-1 0 0 0,2-5 0 0 0,1-1 208 0 0,-2-1 0 0 0,1 1-1 0 0,0-1 1 0 0,-2 0 0 0 0,4-22-1 0 0,-5 24-110 0 0,5-26-33 0 0,5-62 1 0 0,-9 35-1492 0 0,-3 25-5194 0 0</inkml:trace>
  <inkml:trace contextRef="#ctx0" brushRef="#br0" timeOffset="-1165.17">720 148 14280 0 0,'-11'2'1526'0'0,"-58"5"-541"0"0,57-6-907 0 0,0 0 0 0 0,1 1-1 0 0,0 0 1 0 0,-1 1-1 0 0,-1 2 1 0 0,2-1 0 0 0,1 0-1 0 0,-1 0 1 0 0,-21 15-1 0 0,30-16-91 0 0,-2-1-1 0 0,3 0 0 0 0,-1 1 0 0 0,0-1 0 0 0,-1 1 0 0 0,2 0 0 0 0,-2 1 0 0 0,1-2 0 0 0,2 0 0 0 0,-2 2 0 0 0,1-1 0 0 0,0 0 0 0 0,0 1 0 0 0,0-1 0 0 0,0 0 0 0 0,1 0 0 0 0,-1 0 0 0 0,1 7 0 0 0,0-3-26 0 0,0 1 0 0 0,0 0-1 0 0,1-1 1 0 0,0 1 0 0 0,1-1-1 0 0,0 0 1 0 0,4 11 0 0 0,-3-9 17 0 0,2 0 1 0 0,-2-1-1 0 0,3 1 1 0 0,-1-2 0 0 0,12 16-1 0 0,38 32-165 0 0,-8-8 109 0 0,-45-44 130 0 0,1-1-1 0 0,-1 1 0 0 0,0 0 0 0 0,-1 0 0 0 0,1 0 0 0 0,0 0 0 0 0,-1 1 0 0 0,0-2 0 0 0,2 1 0 0 0,-2 0 0 0 0,0 0 0 0 0,-1 2 0 0 0,1-2 0 0 0,-1 0 0 0 0,1 0 0 0 0,-1 7 0 0 0,-1-7-3 0 0,1 0-1 0 0,-1-1 0 0 0,1 0 0 0 0,-1 1 1 0 0,0 1-1 0 0,-1-2 0 0 0,1 1 0 0 0,-1-1 1 0 0,1 1-1 0 0,-1-1 0 0 0,1 0 0 0 0,0 1 1 0 0,-1-1-1 0 0,0 0 0 0 0,-1 0 0 0 0,1 0 1 0 0,0 0-1 0 0,0 0 0 0 0,1-1 0 0 0,-6 3 0 0 0,0-1-180 0 0,2 0-1 0 0,-3 0 0 0 0,2 0 0 0 0,-2-1 0 0 0,2 0 0 0 0,-3 1 1 0 0,-5-1-1 0 0,1-2-6041 0 0</inkml:trace>
  <inkml:trace contextRef="#ctx0" brushRef="#br0" timeOffset="-803.04">738 330 12176 0 0,'5'4'1105'0'0,"-1"0"-1030"0"0,0 1-1 0 0,-2 1 1 0 0,1-1 0 0 0,-1-1 0 0 0,1 2-1 0 0,2 7 1 0 0,7 39 1471 0 0,-5-22-702 0 0,3 16 48 0 0,-9-34-626 0 0,1-1 1 0 0,1 2-1 0 0,0-3 0 0 0,2 3 0 0 0,-2-2 0 0 0,1 0 0 0 0,8 12 0 0 0,-10-21-246 0 0,-1 1 0 0 0,1-1 0 0 0,0 0 0 0 0,-1 1 0 0 0,1-1 0 0 0,0 0 0 0 0,0 0 0 0 0,0 1 0 0 0,1-2 0 0 0,-1 0 0 0 0,-1 1 0 0 0,3-1-1 0 0,-2 0 1 0 0,1 1 0 0 0,0-1 0 0 0,-1 0 0 0 0,6 1 0 0 0,-4-1 11 0 0,-1 0-1 0 0,3 1 0 0 0,-2-2 1 0 0,-1 1-1 0 0,3-1 1 0 0,-2 0-1 0 0,0 0 1 0 0,9-3-1 0 0,1 0-720 0 0,18-6 0 0 0,-16 3-140 0 0,-9 4-364 0 0</inkml:trace>
  <inkml:trace contextRef="#ctx0" brushRef="#br0" timeOffset="-426.34">703 448 9216 0 0,'0'0'706'0'0,"0"1"-463"0"0,0 0-106 0 0,0 1 0 0 0,0-1 0 0 0,0 0-1 0 0,1 0 1 0 0,-1-1 0 0 0,0 1 0 0 0,1 0 0 0 0,-1 0 0 0 0,2 0 0 0 0,-2-1-1 0 0,1 1 1 0 0,-1 0 0 0 0,1-1 0 0 0,0 0 0 0 0,-1 1 0 0 0,0 0-1 0 0,1-1 1 0 0,0 1 0 0 0,1 1 578 0 0,1 2-300 0 0,2-1 1 0 0,-3 0-1 0 0,1 0 1 0 0,1-1-1 0 0,1 0 1 0 0,-3 0 0 0 0,2 1-1 0 0,0-1 1 0 0,1 0-1 0 0,-2-1 1 0 0,2 1-1 0 0,-1-1 1 0 0,8 1-1 0 0,-6-1-501 0 0,-1 0 0 0 0,1-1-1 0 0,0 1 1 0 0,0-2-1 0 0,0 1 1 0 0,0 0-1 0 0,0-1 1 0 0,-1 0-1 0 0,10-3 1 0 0,-7 1-4397 0 0</inkml:trace>
  <inkml:trace contextRef="#ctx0" brushRef="#br0" timeOffset="-425.34">769 261 7368 0 0,'0'0'8997'0'0,"7"0"-7291"0"0,3 0-1396 0 0,-1-1 0 0 0,1 0 0 0 0,-1 0 0 0 0,1-2 0 0 0,13-3-1 0 0,-13 3-2262 0 0,-2 0 0 0 0,19-12-1 0 0,-7 3-4084 0 0</inkml:trace>
  <inkml:trace contextRef="#ctx0" brushRef="#br0" timeOffset="2417.15">3433 307 12440 0 0,'-1'8'998'0'0,"0"-8"-910"0"0,1 1-1 0 0,0 0 1 0 0,-2-1 0 0 0,2 1 0 0 0,0 0-1 0 0,0-1 1 0 0,0 1 0 0 0,0 0 0 0 0,0 0-1 0 0,0-1 1 0 0,0 1 0 0 0,0 0 0 0 0,0-1-1 0 0,0 1 1 0 0,0 0 0 0 0,0-1 0 0 0,0 1 0 0 0,2 1-1 0 0,-2-1 1 0 0,0-1 0 0 0,0 1 0 0 0,1-1-1 0 0,-1 1 1 0 0,0 0 0 0 0,1-1 0 0 0,-1 0-1 0 0,1 0 1 0 0,-1 1 0 0 0,1-1 0 0 0,-1 1-1 0 0,1 0 1 0 0,4 1 199 0 0,2 0 0 0 0,-3-1 0 0 0,2 1 0 0 0,1-1-1 0 0,-3 1 1 0 0,3-2 0 0 0,-2 0 0 0 0,1 0 0 0 0,0 0 0 0 0,-1 0-1 0 0,11-4 1 0 0,6-1-472 0 0,37-13-1 0 0,-33 10 726 0 0,81-35-630 0 0,-33 15 14 0 0,-71 25-438 0 0,2 2-1 0 0,-1 0 0 0 0,-1 0 1 0 0,1 0-1 0 0,5 0 0 0 0,-23 5-5552 0 0,3 0 5898 0 0,1-1 0 0 0,-14 1 1 0 0,16-4 513 0 0,3 1 0 0 0,-2 0 0 0 0,1 1 0 0 0,0-1 0 0 0,-2 1 0 0 0,3 2 0 0 0,-2-2 0 0 0,2 1 0 0 0,-10 5 0 0 0,7-2 18 0 0,2 0 1 0 0,-1 0 0 0 0,0 1-1 0 0,1 0 1 0 0,0 1 0 0 0,0-2 0 0 0,0 2-1 0 0,2 0 1 0 0,-6 12 0 0 0,-38 97 1917 0 0,21-43-2049 0 0,17-46-147 0 0,-8 35 1 0 0,11-37 184 0 0,-9 48-2211 0 0,15-65-2557 0 0,1 0-1374 0 0</inkml:trace>
  <inkml:trace contextRef="#ctx0" brushRef="#br0" timeOffset="2788.97">3914 332 11520 0 0,'0'0'886'0'0,"-2"4"-356"0"0,-41 47 5016 0 0,32-36-5245 0 0,-1 1 0 0 0,2 1 0 0 0,-12 28 0 0 0,15-29-271 0 0,1 0 1 0 0,1 1-1 0 0,-1 0 1 0 0,3 0-1 0 0,0 0 0 0 0,1 0 1 0 0,0 1-1 0 0,0 31 0 0 0,4-40-29 0 0,-1 1 0 0 0,0 0 0 0 0,5 18-1 0 0,-4-23-1 0 0,-1-1 0 0 0,1 1-1 0 0,1-1 1 0 0,0 0 0 0 0,-1 0-1 0 0,0 1 1 0 0,0-1-1 0 0,2-1 1 0 0,-1 0 0 0 0,3 5-1 0 0,-5-7 0 0 0,0-1-1 0 0,1 1 1 0 0,0 0-1 0 0,-1-1 0 0 0,0 1 1 0 0,0-1-1 0 0,0 0 0 0 0,1 1 1 0 0,-2-1-1 0 0,1 0 0 0 0,0 0 1 0 0,1 0-1 0 0,-1 1 1 0 0,0-1-1 0 0,1-1 0 0 0,0 1 1 0 0,-1 0-1 0 0,0 0 0 0 0,0 0 1 0 0,0-1-1 0 0,0 1 1 0 0,0-1-1 0 0,0 1 0 0 0,0-1 1 0 0,1 1-1 0 0,-1-1 0 0 0,2-1 1 0 0,3-3-13 0 0,0 1 1 0 0,0 0-1 0 0,8-9 0 0 0,-14 13 15 0 0,14-14 149 0 0,-2 0 0 0 0,-1 0 0 0 0,1-1 0 0 0,-2-1 0 0 0,1 0 0 0 0,-3-1 0 0 0,13-25 0 0 0,-21 38-119 0 0,2 1-1 0 0,-1 0 1 0 0,0-1 0 0 0,0 0-1 0 0,-1 0 1 0 0,1 0-1 0 0,-1 1 1 0 0,1-1-1 0 0,-1 1 1 0 0,-1-2 0 0 0,1 1-1 0 0,0 1 1 0 0,-1 0-1 0 0,0-1 1 0 0,0-1-1 0 0,-2-5 1 0 0,0 3-22 0 0,-1 1 0 0 0,0 0-1 0 0,1 0 1 0 0,-2 0 0 0 0,0 0 0 0 0,1 0 0 0 0,-12-9 0 0 0,-56-43-3030 0 0,50 38-3737 0 0</inkml:trace>
  <inkml:trace contextRef="#ctx0" brushRef="#br0" timeOffset="10673.13">860 1411 11520 0 0,'0'0'886'0'0,"-12"14"1489"0"0,10-13-2000 0 0,0 1 1 0 0,0 0-1 0 0,0 0 0 0 0,1 0 1 0 0,-2 0-1 0 0,3 0 0 0 0,-2 1 1 0 0,1-1-1 0 0,-2 2 1 0 0,-8 24 951 0 0,3-7-842 0 0,0-1-53 0 0,-11 40-1 0 0,12-27-323 0 0,-18 102 43 0 0,24-125-148 0 0,-1 2 1 0 0,1 1-1 0 0,0-2 1 0 0,2 21 0 0 0,0-28-9 0 0,1 0 0 0 0,-2 0 0 0 0,1 0 1 0 0,0 0-1 0 0,0 1 0 0 0,1-1 0 0 0,0-1 1 0 0,0 0-1 0 0,0 1 0 0 0,0 1 0 0 0,0-2 1 0 0,1 0-1 0 0,0 0 0 0 0,0 0 0 0 0,0 1 1 0 0,4 2-1 0 0,1 0-3 0 0,0-1-1 0 0,1 0 1 0 0,0 0 0 0 0,0-1-1 0 0,-1 0 1 0 0,3-1 0 0 0,-2 1-1 0 0,0-2 1 0 0,2 0 0 0 0,-1 0-1 0 0,-1-1 1 0 0,2 0 0 0 0,15 1-1 0 0,-12-4-48 0 0,-1 1 0 0 0,1-1 0 0 0,-1 0 0 0 0,1-1 0 0 0,-1 0 0 0 0,-1-1-1 0 0,0-1 1 0 0,1 0 0 0 0,20-12 0 0 0,-24 12-528 0 0,0-2-1 0 0,8-6 1 0 0,-4 0-458 0 0</inkml:trace>
  <inkml:trace contextRef="#ctx0" brushRef="#br0" timeOffset="11188.34">743 1742 8288 0 0,'0'4'862'0'0,"0"-2"-643"0"0,0 0-1 0 0,0-1 1 0 0,1 1 0 0 0,-1 0-1 0 0,0 0 1 0 0,0 0-1 0 0,1-1 1 0 0,-1 1-1 0 0,1-1 1 0 0,0 1-1 0 0,-1-1 1 0 0,1 0-1 0 0,0 0 1 0 0,1 1-1 0 0,-1-1 1 0 0,-1 0-1 0 0,1 2 1 0 0,0-2-1 0 0,2 2 1 0 0,-1-2-59 0 0,0 1-1 0 0,1-1 1 0 0,-1 0-1 0 0,1 0 1 0 0,-1 0-1 0 0,1 0 1 0 0,-1-1-1 0 0,2 0 1 0 0,-3 1 0 0 0,2-1-1 0 0,3 1 1 0 0,4-1 4 0 0,0 0 1 0 0,1-1 0 0 0,-1 0-1 0 0,0 0 1 0 0,12-4 0 0 0,-9 1-125 0 0,-1-1 0 0 0,0 1 0 0 0,0-1 0 0 0,-1 0 0 0 0,0-3 1 0 0,1 3-1 0 0,-1-3 0 0 0,-2 0 0 0 0,2 1 0 0 0,-1-3 0 0 0,-1 0 1 0 0,0 2-1 0 0,0-3 0 0 0,9-12 0 0 0,-17 21-113 0 0,0 0 0 0 0,1-1 0 0 0,-1-1 0 0 0,1 1 0 0 0,-1 0-1 0 0,1 0 1 0 0,-1 1 0 0 0,-1-2 0 0 0,1 0 0 0 0,-1 1 0 0 0,1 0 0 0 0,-1 0 0 0 0,0-1 0 0 0,0 1-1 0 0,-1 0 1 0 0,0-4 0 0 0,1 5-58 0 0,-1-1 0 0 0,-1-1 0 0 0,1 3-1 0 0,-1-2 1 0 0,1 1 0 0 0,0 0 0 0 0,-1-1 0 0 0,1 1 0 0 0,0-1-1 0 0,-1 1 1 0 0,-1 0 0 0 0,1 0 0 0 0,0 1 0 0 0,0 0-1 0 0,0-1 1 0 0,0 1 0 0 0,0-1 0 0 0,-2 1 0 0 0,-1-3 0 0 0,-14-3-355 0 0,-1 2 1 0 0,-38-10-1 0 0,40 12 1052 0 0,-2-2 0 0 0,0 0 0 0 0,-26-13-1 0 0,45 18-537 0 0,-2-1 105 0 0,1-1 0 0 0,-1 1 1 0 0,1 0-1 0 0,-1-1 0 0 0,1 0 0 0 0,-4-3 0 0 0,6 4-104 0 0,-1 1 0 0 0,1 0-1 0 0,-1-1 1 0 0,1 0-1 0 0,0 0 1 0 0,0 0 0 0 0,-2 1-1 0 0,2-1 1 0 0,0 0-1 0 0,-1 0 1 0 0,1 0 0 0 0,0 0-1 0 0,0 0 1 0 0,0 0-1 0 0,0 0 1 0 0,0 0 0 0 0,0-1-1 0 0,0 1 1 0 0,0 0-1 0 0,0 0 1 0 0,0 0 0 0 0,1 1-1 0 0,-1-3 1 0 0,2 1-27 0 0,-1 0 1 0 0,0 0-1 0 0,0-1 0 0 0,1 0 1 0 0,-1 1-1 0 0,1 0 0 0 0,0 0 1 0 0,0 0-1 0 0,-1 1 0 0 0,1-1 1 0 0,1 0-1 0 0,-1 1 0 0 0,0-2 1 0 0,3 0-1 0 0,7-4 15 0 0,20-7 0 0 0,-12 5-11 0 0,20-12 107 0 0,-21 11 61 0 0,0 0 0 0 0,1 2 0 0 0,1-1 0 0 0,35-9 0 0 0,-45 16 79 0 0,-1 0-1 0 0,1 1 0 0 0,1 0 0 0 0,18 1 0 0 0,-25 1-136 0 0,1 0 0 0 0,-2 0 0 0 0,1 0 1 0 0,1 1-1 0 0,-3-1 0 0 0,2 1 1 0 0,0 1-1 0 0,-1-1 0 0 0,0 0 0 0 0,0 0 1 0 0,0 1-1 0 0,0 0 0 0 0,6 7 0 0 0,81 72 487 0 0,53 56 322 0 0,-43-31-925 0 0,-96-101-20 0 0,6 7-691 0 0,23 19 0 0 0,-31-29 481 0 0,1 0 0 0 0,-2 0-1 0 0,1-1 1 0 0,0-1 0 0 0,1 1-1 0 0,-1 0 1 0 0,1-1 0 0 0,0 1-1 0 0,-1-1 1 0 0,1 0 0 0 0,0 1-1 0 0,0-1 1 0 0,5 0 0 0 0,-2-3-5887 0 0</inkml:trace>
  <inkml:trace contextRef="#ctx0" brushRef="#br0" timeOffset="11532.43">1650 1367 8928 0 0,'1'-4'155'0'0,"0"3"-68"0"0,1-1 1 0 0,-2 1-1 0 0,1 0 1 0 0,0 0-1 0 0,-1-1 1 0 0,1 0-1 0 0,-1 1 1 0 0,0-2-1 0 0,1 1 1 0 0,-1 1-1 0 0,0-1 1 0 0,0 0-1 0 0,0 1 0 0 0,0-1 1 0 0,-1 1-1 0 0,1-1 1 0 0,0 1-1 0 0,-1-2 1 0 0,1 2-1 0 0,-4-5 1158 0 0,4 7-1034 0 0,0 0 0 0 0,-1-1 0 0 0,1 1 0 0 0,0 0 0 0 0,0 0 1 0 0,-1 0-1 0 0,1-1 0 0 0,-1 1 0 0 0,1 1 0 0 0,-1-2 0 0 0,0 1 0 0 0,1-1 0 0 0,-2 2 0 0 0,-1-1 254 0 0,-6 10 364 0 0,-1 0 0 0 0,4 2 0 0 0,-13 18 0 0 0,2 1-319 0 0,-54 84 525 0 0,-61 95-711 0 0,18-27-1927 0 0,103-168-1908 0 0</inkml:trace>
  <inkml:trace contextRef="#ctx0" brushRef="#br0" timeOffset="11946.54">1720 1433 5528 0 0,'7'-3'62'0'0,"-1"-1"15"0"0,0 2-1 0 0,3-2 1 0 0,-3 1 0 0 0,2 1 0 0 0,0 0 0 0 0,10-1 0 0 0,-17 3 45 0 0,1 0 0 0 0,-1 0 1 0 0,-1 0-1 0 0,2 0 0 0 0,-1 1 0 0 0,1-1 1 0 0,-1 0-1 0 0,1 1 0 0 0,-1-1 0 0 0,1 1 1 0 0,-1 0-1 0 0,0-1 0 0 0,0 1 0 0 0,-1 0 0 0 0,2 0 1 0 0,-1 0-1 0 0,0 0 0 0 0,0 0 0 0 0,0 1 1 0 0,-1-1-1 0 0,2 0 0 0 0,-1-1 0 0 0,0 1 1 0 0,0 0-1 0 0,-1 1 0 0 0,1 0 0 0 0,1 5 933 0 0,0 0-1 0 0,0-1 1 0 0,-1 1 0 0 0,1 8-1 0 0,3 3 147 0 0,-3-5-863 0 0,-2-2-1 0 0,2 0 0 0 0,-2 0 1 0 0,0 16-1 0 0,-6 48 430 0 0,1-42-581 0 0,3-17-110 0 0,0-1 0 0 0,0 1-1 0 0,-11 25 1 0 0,12-35-152 0 0,-1-2 0 0 0,0 3 1 0 0,-2-2-1 0 0,1 0 0 0 0,1-1 0 0 0,-1 2 0 0 0,-1-1 0 0 0,-1-1 1 0 0,3 1-1 0 0,-3-1 0 0 0,0 0 0 0 0,1 0 0 0 0,-6 4 0 0 0,8-8-114 0 0,0 1-1 0 0,1 0 0 0 0,-1 0 0 0 0,0 0 1 0 0,-1-1-1 0 0,0 1 0 0 0,1-1 0 0 0,1 0 1 0 0,-2 1-1 0 0,1-1 0 0 0,0 0 0 0 0,-2 0 1 0 0,2 0-1 0 0,0-1 0 0 0,1 1 0 0 0,-2-1 1 0 0,1 1-1 0 0,0-1 0 0 0,-1 0 0 0 0,1 0 1 0 0,1 0-1 0 0,-2 1 0 0 0,1-1 0 0 0,1 0 0 0 0,-1-1 1 0 0,-4-2-1 0 0,2-2-29 0 0,-1 0 0 0 0,0-1 0 0 0,2 1-1 0 0,-1-2 1 0 0,-1 2 0 0 0,3-1 0 0 0,-1-1 0 0 0,0 2 0 0 0,-4-16 0 0 0,6 7 498 0 0,-2 1 1 0 0,2 0 0 0 0,0-1-1 0 0,0 2 1 0 0,4-30 0 0 0,-2 34-193 0 0,0 0 0 0 0,0 0 0 0 0,3 1 0 0 0,-2-1 0 0 0,1 0 1 0 0,0 2-1 0 0,0-2 0 0 0,2 2 0 0 0,-1-2 0 0 0,0 2 0 0 0,2-1 0 0 0,0 1 1 0 0,-2 0-1 0 0,3 1 0 0 0,-2-1 0 0 0,3 1 0 0 0,-2 1 0 0 0,2-1 1 0 0,-1 1-1 0 0,0-1 0 0 0,0 2 0 0 0,2 0 0 0 0,-2 1 0 0 0,2-2 0 0 0,12-2 1 0 0,-6 4-15 0 0,0 0 1 0 0,0-1 0 0 0,20 1 0 0 0,-29 2 13 0 0,2 1 0 0 0,-2 1 0 0 0,3-1 0 0 0,-3 1 0 0 0,2 0 0 0 0,-2 2 0 0 0,2-1 0 0 0,11 4 0 0 0,-16-5-17 0 0,0 1 1 0 0,0-1-1 0 0,-1 0 1 0 0,0 1-1 0 0,1 1 1 0 0,-1-1-1 0 0,0 0 1 0 0,1 0 0 0 0,-2 0-1 0 0,1-1 1 0 0,0 1-1 0 0,0 1 1 0 0,-1 0-1 0 0,1 0 1 0 0,-1-1-1 0 0,2 1 1 0 0,-2 2-1 0 0,0 0 60 0 0,0-1-1 0 0,-1-1 1 0 0,1 1 0 0 0,-1 0-1 0 0,0 0 1 0 0,0 0-1 0 0,0-1 1 0 0,0 1 0 0 0,-1 1-1 0 0,0-2 1 0 0,-1 8 0 0 0,-2-2 26 0 0,1-3 1 0 0,0 3 0 0 0,-1-2-1 0 0,-1 1 1 0 0,1-1-1 0 0,-1 0 1 0 0,0 0 0 0 0,-1-1-1 0 0,2 1 1 0 0,-3-1 0 0 0,-8 8-1 0 0,10-11-176 0 0,0 0 0 0 0,0 1-1 0 0,0-1 1 0 0,-1 1 0 0 0,0-1-1 0 0,1 0 1 0 0,-10 1 0 0 0,1 1-376 0 0,0 1-5274 0 0</inkml:trace>
  <inkml:trace contextRef="#ctx0" brushRef="#br0" timeOffset="12382.84">1982 1511 3224 0 0,'24'-19'80'0'0,"-17"12"981"0"0,0 1 1 0 0,1-1-1 0 0,0 2 1 0 0,0 0-1 0 0,18-9 1 0 0,-25 14-927 0 0,0-1 0 0 0,0 1-1 0 0,-1-1 1 0 0,3 1 0 0 0,-2 0-1 0 0,0 0 1 0 0,0 0 0 0 0,1-1 0 0 0,-1 1-1 0 0,0 0 1 0 0,0 1 0 0 0,1-1 0 0 0,-1 0-1 0 0,-1 0 1 0 0,1 0 0 0 0,2 1-1 0 0,-2-1 1 0 0,0 1 0 0 0,0-1 0 0 0,0 1-1 0 0,0-1 1 0 0,2 2 0 0 0,-2-1-12 0 0,0 0-1 0 0,-1 0 1 0 0,1 2 0 0 0,0-2-1 0 0,1 0 1 0 0,-1 1 0 0 0,-1-1 0 0 0,1 0-1 0 0,0 1 1 0 0,-1-1 0 0 0,1 0 0 0 0,-1 0-1 0 0,0 1 1 0 0,1-1 0 0 0,-1 1-1 0 0,0 0 1 0 0,0 0 0 0 0,0 2 0 0 0,-9 137 2430 0 0,1-43-1723 0 0,6-71-672 0 0,0-16-91 0 0,1-3 1 0 0,0 3-1 0 0,1-1 1 0 0,1 0-1 0 0,-1-1 1 0 0,1 1-1 0 0,5 14 1 0 0,-5-22-68 0 0,0 0 0 0 0,0 1 0 0 0,-1-2 1 0 0,1 1-1 0 0,0-1 0 0 0,0 0 0 0 0,0 0 1 0 0,0 1-1 0 0,1-1 0 0 0,0 0 0 0 0,-1 0 1 0 0,1 1-1 0 0,-1-1 0 0 0,1 1 0 0 0,0 0 1 0 0,3-1 10 0 0,-2 1 1 0 0,1-1-1 0 0,-2 0 1 0 0,2 0-1 0 0,1 0 1 0 0,-2 0-1 0 0,6-1 0 0 0,-3 0-102 0 0,-1 0 0 0 0,2 0 0 0 0,-2 0-1 0 0,2 0 1 0 0,-2-1 0 0 0,0 0-1 0 0,2 0 1 0 0,-2-1 0 0 0,10-5-1 0 0,-2 2-384 0 0,-9 3 318 0 0,0 1-1 0 0,0 0 1 0 0,-1 0-1 0 0,0-1 1 0 0,5-4-1 0 0,-8 6 38 0 0,0-1-1 0 0,1 1 1 0 0,0-1-1 0 0,-1 1 1 0 0,1-1-1 0 0,-1 1 1 0 0,1-1 0 0 0,-1 0-1 0 0,0 1 1 0 0,1-1-1 0 0,-1 0 1 0 0,0 0-1 0 0,1 1 1 0 0,-1-1 0 0 0,0 0-1 0 0,0 0 1 0 0,1 1-1 0 0,-1-1 1 0 0,0 0-1 0 0,0 1 1 0 0,0 0 0 0 0,0-1-1 0 0,0 0 1 0 0,0-1-1 0 0,0 1 1 0 0,-1 1-1 0 0,1-1 1 0 0,0 0-1 0 0,0 0 1 0 0,-1-1 0 0 0,-2-3-1031 0 0</inkml:trace>
  <inkml:trace contextRef="#ctx0" brushRef="#br0" timeOffset="12944.89">2016 1699 10912 0 0,'0'0'1096'0'0,"7"-2"-992"0"0,30-12 254 0 0,-14 9 152 0 0,-4-3 1 0 0,3-1-1 0 0,30-17 1 0 0,-47 23-530 0 0,-1 0 0 0 0,-2 1 0 0 0,2-1 0 0 0,0 0 0 0 0,-1 0 0 0 0,-1 0 0 0 0,1-1 0 0 0,1 1 0 0 0,1-5 0 0 0,-4 6 7 0 0,0 0 1 0 0,-1 1-1 0 0,0-1 1 0 0,1 1-1 0 0,-1-1 1 0 0,1 0-1 0 0,-1 1 1 0 0,1-1-1 0 0,-1 0 1 0 0,0 0-1 0 0,0 0 1 0 0,0 0-1 0 0,0 0 1 0 0,0 0-1 0 0,0 1 0 0 0,-1 0 1 0 0,1-1-1 0 0,-1 0 1 0 0,1 1-1 0 0,-1-1 1 0 0,1-1-1 0 0,0 2 1 0 0,-1-1-1 0 0,0 1 1 0 0,-2-4-1 0 0,1 4-66 0 0,-1-2 0 0 0,1 1 0 0 0,-1-1 0 0 0,2 1 0 0 0,-2 0 0 0 0,1 0 0 0 0,-2 0 0 0 0,1 0 0 0 0,1 1 0 0 0,-7-2-1 0 0,-33-10-20 0 0,35 11 325 0 0,-3 0 0 0 0,3 0 0 0 0,-15-7 0 0 0,21 8-183 0 0,0 1 1 0 0,0 0-1 0 0,0-1 1 0 0,0 0 0 0 0,0 1-1 0 0,1-1 1 0 0,-1 1-1 0 0,0-1 1 0 0,0 0 0 0 0,1 0-1 0 0,-1 0 1 0 0,0 1-1 0 0,1-1 1 0 0,-3-3 0 0 0,3 4-23 0 0,0 0 0 0 0,0-1 0 0 0,0 1 0 0 0,0-1 1 0 0,0 1-1 0 0,0-1 0 0 0,0 0 0 0 0,1 1 0 0 0,-1-1 1 0 0,0 1-1 0 0,0-1 0 0 0,2 0 0 0 0,-2 1 0 0 0,0-1 1 0 0,0 1-1 0 0,1-1 0 0 0,-1 1 0 0 0,1-1 0 0 0,-1 1 1 0 0,0-1-1 0 0,1 1 0 0 0,-1-1 0 0 0,1 1 0 0 0,0-1 1 0 0,4-3-28 0 0,-2 2 0 0 0,2 0 0 0 0,0 0 1 0 0,-2 1-1 0 0,3-1 0 0 0,-1 0 1 0 0,-1 1-1 0 0,1 0 0 0 0,10-2 0 0 0,0 1 0 0 0,-10 0 5 0 0,209-50-318 0 0,-197 45 303 0 0,1-1 0 0 0,-1 1 0 0 0,19-13 0 0 0,-1-7 1895 0 0,-36 27-1817 0 0,0 0-1 0 0,0 0 1 0 0,1 0-1 0 0,-1 0 1 0 0,0 0-1 0 0,0 0 1 0 0,1 0-1 0 0,-1 0 1 0 0,0 0-1 0 0,1 0 1 0 0,-1 1-1 0 0,0-1 1 0 0,-1 0-1 0 0,2 0 0 0 0,-1 1 1 0 0,0-1-1 0 0,1 0 1 0 0,0 2-1 0 0,-14 7 342 0 0,12-8-307 0 0,-5 5-36 0 0,-1 1-1 0 0,1-1 1 0 0,0 2-1 0 0,1 0 1 0 0,-1-1-1 0 0,1 1 1 0 0,1 0-1 0 0,0 1 1 0 0,0 0-1 0 0,-5 12 1 0 0,5-9-28 0 0,2 1 1 0 0,-1 1-1 0 0,0-1 1 0 0,2 0-1 0 0,0 1 1 0 0,1-1-1 0 0,0 14 1 0 0,1-11 35 0 0,0 1 1 0 0,1-1-1 0 0,1 0 1 0 0,0-1-1 0 0,1 2 1 0 0,2-2-1 0 0,-2 0 1 0 0,3 0-1 0 0,0 0 1 0 0,12 25-1 0 0,-15-36-90 0 0,0 0 0 0 0,-1-2 0 0 0,1 2 0 0 0,0 0-1 0 0,0-1 1 0 0,1 0 0 0 0,-2 0 0 0 0,3 0 0 0 0,-1-1 0 0 0,-1 1 0 0 0,0 0 0 0 0,2-1-1 0 0,-1 0 1 0 0,0 0 0 0 0,1-1 0 0 0,-1 1 0 0 0,1-1 0 0 0,-1 0 0 0 0,1 0 0 0 0,-1-1-1 0 0,9 1 1 0 0,-8-1 17 0 0,2-1 1 0 0,-1 1-1 0 0,1-1 0 0 0,-1 0 0 0 0,1-1 0 0 0,-1 0 0 0 0,-1 0 0 0 0,2 0 0 0 0,-2-1 0 0 0,2-1 1 0 0,-2 1-1 0 0,0 1 0 0 0,1-2 0 0 0,8-8 0 0 0,-8 7-275 0 0,1-1 0 0 0,-2-1 0 0 0,1 1 0 0 0,0-2 0 0 0,-2 1 0 0 0,2 0 1 0 0,-1-1-1 0 0,-2 0 0 0 0,0 0 0 0 0,2 0 0 0 0,-2-1 0 0 0,-1 1 0 0 0,0-1 0 0 0,0 1 0 0 0,0-1 0 0 0,0 0 0 0 0,-1 0 0 0 0,-1 0 0 0 0,0 0 0 0 0,0 1 1 0 0,-4-14-1 0 0,2 11 48 0 0,0-7-474 0 0,-1 0 0 0 0,-1 0 0 0 0,-9-21 0 0 0,11 32 1021 0 0,-1 2 1 0 0,1-1 0 0 0,1-2 0 0 0,-1-8-1 0 0,2 15 191 0 0,9-6 1108 0 0,-4 5-1330 0 0,0 0 0 0 0,2 1 0 0 0,-2 0 0 0 0,2-1 0 0 0,-2 1 0 0 0,12 0 0 0 0,39 3 365 0 0,-15 1-257 0 0,96-10 344 0 0,-120 5-629 0 0,2-1 0 0 0,-1-1-1 0 0,-1-1 1 0 0,0 0 0 0 0,25-11-1 0 0,-38 14-123 0 0,-3 2 12 0 0,2-1 0 0 0,-2 1 1 0 0,1-1-1 0 0,-2 0 0 0 0,1 1 1 0 0,0-1-1 0 0,1 0 0 0 0,-1 0 0 0 0,0 0 1 0 0,3-1-1 0 0,-2-3 64 0 0,-1 4 26 0 0,-16-5 236 0 0,10 5-222 0 0,1 0 0 0 0,1 1 0 0 0,-2 0 0 0 0,0 0 0 0 0,1 0 0 0 0,1 1 0 0 0,-2-1 0 0 0,0 1 0 0 0,2 0 0 0 0,-1-1 0 0 0,-1 1 0 0 0,-2 3 0 0 0,4-3-48 0 0,-1 1 0 0 0,2 1 0 0 0,0-1-1 0 0,-1 0 1 0 0,1 0 0 0 0,-2 0 0 0 0,2 1 0 0 0,0-2 0 0 0,1 3-1 0 0,-1-1 1 0 0,0-1 0 0 0,0 1 0 0 0,-1 0 0 0 0,2 0 0 0 0,-3 6-1 0 0,2 2 53 0 0,-1-1-1 0 0,1 2 1 0 0,-1-2-1 0 0,0 22 1 0 0,4 48 43 0 0,0-59-291 0 0,13 180-1843 0 0,-14-191-1361 0 0</inkml:trace>
  <inkml:trace contextRef="#ctx0" brushRef="#br0" timeOffset="13737.08">3223 1398 10136 0 0,'10'-6'371'0'0,"17"-9"0"0"0,-24 14-301 0 0,-1 0 0 0 0,0 0 0 0 0,-1 0 0 0 0,3 0 1 0 0,-2 1-1 0 0,0-1 0 0 0,1 1 0 0 0,-1 0 1 0 0,-1-1-1 0 0,3 1 0 0 0,-2 0 0 0 0,0 0 0 0 0,1 1 1 0 0,-1-1-1 0 0,3 1 0 0 0,-4-1 109 0 0,0 1 1 0 0,0 0 0 0 0,-1-1-1 0 0,1 1 1 0 0,0-1-1 0 0,-1 1 1 0 0,1 0-1 0 0,-1 0 1 0 0,1-1-1 0 0,-1 1 1 0 0,1 0-1 0 0,-1 0 1 0 0,0-1-1 0 0,1 0 1 0 0,-1 1-1 0 0,1 3 1 0 0,1 12 740 0 0,0 7-88 0 0,-4 1 0 0 0,-2 41 0 0 0,-2-6-519 0 0,5-22-249 0 0,1-2 1 0 0,2 1-1 0 0,7 50 0 0 0,-6-80-64 0 0,-1 2 0 0 0,0-2 0 0 0,0 1 0 0 0,3 7 0 0 0,-5-13 0 0 0,1 1 0 0 0,1 0 0 0 0,-1 0 0 0 0,0-1 0 0 0,0 1 0 0 0,0 0 0 0 0,0-1 0 0 0,1 1 0 0 0,-1-1 0 0 0,0 0 0 0 0,0 2 0 0 0,1-2 0 0 0,0 0 0 0 0,0-1 0 0 0,0 1 0 0 0,-1 0 0 0 0,1 0 0 0 0,1 1 0 0 0,-2-2-19 0 0,0 0 0 0 0,0 0 0 0 0,1 0 0 0 0,-1 0 0 0 0,0 0-1 0 0,0 0 1 0 0,0 0 0 0 0,0 0 0 0 0,0 0 0 0 0,0-1-1 0 0,0 1 1 0 0,-1 0 0 0 0,1 0 0 0 0,-1-1 0 0 0,1 1 0 0 0,0-1-1 0 0,0 1 1 0 0,1-1 0 0 0,-1 1 0 0 0,-1-1 0 0 0,2 1 0 0 0,-1-2-78 0 0,1 0 0 0 0,-1 0 1 0 0,0 0-1 0 0,-1 0 1 0 0,1 0-1 0 0,0 1 1 0 0,0-1-1 0 0,0 0 1 0 0,0-3-1 0 0,2-3-255 0 0,-2 1 0 0 0,0-1 1 0 0,0 0-1 0 0,0-9 0 0 0,-1 11 7 0 0,0 2 0 0 0,-1-1 0 0 0,0 2 0 0 0,1-2 0 0 0,-1 0 0 0 0,-1 1 0 0 0,0 0-1 0 0,0-1 1 0 0,1 1 0 0 0,-1 0 0 0 0,1 0 0 0 0,-2-1 0 0 0,1 3 0 0 0,-2-2 0 0 0,2 1 0 0 0,0-1 0 0 0,-1 1 0 0 0,0-1 0 0 0,-2 2 0 0 0,2-1 0 0 0,0 0 0 0 0,-1 1 0 0 0,0-1 0 0 0,1 0 0 0 0,-1 1 0 0 0,0 0 0 0 0,-1 1 0 0 0,-4-2-1 0 0,-5-1-822 0 0,-1 1 0 0 0,-20-4 0 0 0,14 5 2616 0 0,2 1 3846 0 0,34 0-5031 0 0,0 0 1 0 0,1-1-1 0 0,-1-1 1 0 0,1-1-1 0 0,-1-1 1 0 0,0 1-1 0 0,15-9 1 0 0,-23 9-305 0 0,1 0 0 0 0,0-1 1 0 0,-1 1-1 0 0,-1-2 0 0 0,12-8 1 0 0,-15 10 14 0 0,0 1 0 0 0,0-2 1 0 0,1 2-1 0 0,-2-1 0 0 0,1 1 1 0 0,-1-2-1 0 0,0 1 0 0 0,0 0 1 0 0,0-1-1 0 0,0 2 0 0 0,2-11 1 0 0,-3 12-28 0 0,-1 1-1 0 0,0-1 1 0 0,0 0 0 0 0,0 1 0 0 0,-1-1 0 0 0,1 1 0 0 0,0-1 0 0 0,0 0 0 0 0,-1 1 0 0 0,1-1 0 0 0,-1 1-1 0 0,0-1 1 0 0,1 1 0 0 0,-1-2 0 0 0,-1 2 0 0 0,1 1 0 0 0,0-2 0 0 0,0 1 0 0 0,0 0 0 0 0,0 0-1 0 0,0 0 1 0 0,0 0 0 0 0,0 0 0 0 0,0 0 0 0 0,0 0 0 0 0,-1 0 0 0 0,1 0 0 0 0,-2 0 0 0 0,-1-1 0 0 0,-3-2 27 0 0,-1 1 1 0 0,-1 2 0 0 0,2-1 0 0 0,-11-2 0 0 0,-21-4 942 0 0,11 4 165 0 0,0 0 1 0 0,0-4-1 0 0,-28-10 1 0 0,48 14-268 0 0,7 3 416 0 0,14 0 59 0 0,-9 1-1575 0 0,83 3 84 0 0,-48-1 53 0 0,-1-1-1 0 0,2-2 0 0 0,36-7 0 0 0,-52 4 183 0 0,37-11-1 0 0,-50 10 140 0 0,1 2 0 0 0,-2 1 0 0 0,1-1 0 0 0,21-1 0 0 0,-31 4-113 0 0,0 1 0 0 0,0-1-1 0 0,-1 0 1 0 0,2 0 0 0 0,-1 1-1 0 0,-1-1 1 0 0,1 0-1 0 0,0 1 1 0 0,0-1 0 0 0,0 1-1 0 0,0-1 1 0 0,-1 1-1 0 0,1 0 1 0 0,0-1 0 0 0,0 1-1 0 0,-1 0 1 0 0,1-1-1 0 0,-1 1 1 0 0,1-1 0 0 0,-1 1-1 0 0,1 0 1 0 0,-1-1-1 0 0,0 1 1 0 0,0 1 0 0 0,0-1-1 0 0,2 0 1 0 0,-2 0-1 0 0,0 0 1 0 0,0 0 0 0 0,0 0-1 0 0,1 0 1 0 0,-1 1 0 0 0,1 5 181 0 0,-1 2 1 0 0,0 15 0 0 0,-1-13-123 0 0,1 48 8 0 0,1 64 74 0 0,-1-121-201 0 0,2 27-272 0 0,-1-1-1 0 0,-4 50 1 0 0,3-77 133 0 0,-5 15-434 0 0,1-10-2233 0 0</inkml:trace>
  <inkml:trace contextRef="#ctx0" brushRef="#br0" timeOffset="14087.31">3572 1433 5528 0 0,'0'-1'6'0'0,"1"-4"294"0"0,-1 1 1 0 0,3-2-1 0 0,-2 1 0 0 0,3-8 1 0 0,-3 11 306 0 0,0 0 0 0 0,1-1 1 0 0,-1 1-1 0 0,1 0 0 0 0,1 0 1 0 0,-2-1-1 0 0,3 0 0 0 0,-3 2-334 0 0,1 0 0 0 0,0 1-1 0 0,0-1 1 0 0,0 0 0 0 0,-1 1 0 0 0,1-1-1 0 0,0 1 1 0 0,0-1 0 0 0,0 1 0 0 0,0 0-1 0 0,0 0 1 0 0,0 0 0 0 0,2 0-1 0 0,31 3 856 0 0,-26-2-769 0 0,11 2-77 0 0,-1-1-1 0 0,1 3 1 0 0,26 9-1 0 0,-36-11-228 0 0,-2 1 0 0 0,2 0 0 0 0,-2 0 0 0 0,-1 2 0 0 0,2-2 0 0 0,-2 1 0 0 0,1 1 0 0 0,-1 1 0 0 0,10 10 0 0 0,-12-13-41 0 0,-2 0-1 0 0,-1 2 1 0 0,0-1-1 0 0,1 1 1 0 0,0-1-1 0 0,-1 0 0 0 0,0 0 1 0 0,-1 1-1 0 0,0 0 1 0 0,0-1-1 0 0,0 1 1 0 0,0 0-1 0 0,-1-1 0 0 0,0 1 1 0 0,-1 6-1 0 0,0 4 49 0 0,-1-1-1 0 0,1 0 1 0 0,-2 0-1 0 0,-8 23 0 0 0,3-21 5 0 0,2 0 0 0 0,-2 0 1 0 0,0-1-1 0 0,-2 0 0 0 0,0 0 0 0 0,1-1 0 0 0,-24 26 0 0 0,25-33-120 0 0,-1 0 0 0 0,2-1 0 0 0,-3 0 0 0 0,1 1 0 0 0,0-2 0 0 0,-2 0 0 0 0,2 0 0 0 0,-1-1 0 0 0,-1-1 0 0 0,0 0-1 0 0,1 0 1 0 0,-1 0 0 0 0,-20 2 0 0 0,27-6-345 0 0,-1 1 0 0 0,0-1 0 0 0,1 0 0 0 0,-1 0 0 0 0,0 0 0 0 0,-4-2 0 0 0,-10-2-5591 0 0</inkml:trace>
  <inkml:trace contextRef="#ctx0" brushRef="#br0" timeOffset="14868.06">4540 1398 10592 0 0,'-3'0'671'0'0,"-3"3"-206"0"0,4 0-241 0 0,0 0 0 0 0,-1 0 0 0 0,2 0 0 0 0,-2 1 1 0 0,1-1-1 0 0,1 1 0 0 0,0-1 0 0 0,0 1 0 0 0,-1 5 0 0 0,-5 33 3403 0 0,5-18-2722 0 0,1 37-515 0 0,1-18-226 0 0,1 46-110 0 0,-1-65-72 0 0,-1 1-231 0 0,-8 49 1 0 0,5-52-66 0 0,3-14 127 0 0,0-3 0 0 0,0 3 1 0 0,-1-2-1 0 0,0-1 0 0 0,-2 9 0 0 0,4-14 154 0 0,0 0 0 0 0,-2 1 0 0 0,2-1-1 0 0,0 0 1 0 0,0 0 0 0 0,0 0-1 0 0,0 1 1 0 0,0-1 0 0 0,-1 0-1 0 0,1 0 1 0 0,0 0 0 0 0,0 1-1 0 0,0-1 1 0 0,0 0 0 0 0,0 0 0 0 0,0 0-1 0 0,0 0 1 0 0,-1 0 0 0 0,1 1-1 0 0,0-1 1 0 0,0 0 0 0 0,-1 0-1 0 0,1 0 1 0 0,0 0 0 0 0,0 0-1 0 0,-1 0 1 0 0,1 0 0 0 0,0 0-1 0 0,0 0 1 0 0,-1 0 0 0 0,-9-5-537 0 0,-2-11-72 0 0,10 15 580 0 0,-3-8-94 0 0,0-2 0 0 0,0 1-1 0 0,1-1 1 0 0,0 1 0 0 0,-3-14 0 0 0,5 16 144 0 0,-1-3 34 0 0,0-2 0 0 0,1 0 0 0 0,1 1 1 0 0,0-2-1 0 0,1 1 0 0 0,1-18 1 0 0,0 13 30 0 0,1 0 0 0 0,1 0 0 0 0,12-35 0 0 0,-12 45-16 0 0,0-3 0 0 0,1 3 1 0 0,0-2-1 0 0,1 2 1 0 0,0-2-1 0 0,1 2 1 0 0,-2 0-1 0 0,4 0 0 0 0,-2 0 1 0 0,1 1-1 0 0,0-1 1 0 0,0 1-1 0 0,13-8 1 0 0,5-2 84 0 0,0 1 0 0 0,0 2 0 0 0,2 0 0 0 0,0 2 0 0 0,35-11 0 0 0,-58 22-78 0 0,-1 1 1 0 0,0-1-1 0 0,0 0 1 0 0,7 1-1 0 0,-9 1 17 0 0,-1 0-1 0 0,0 0 0 0 0,1 0 1 0 0,-1 0-1 0 0,0 0 1 0 0,1 0-1 0 0,-1 0 0 0 0,0 0 1 0 0,0 0-1 0 0,0 0 1 0 0,0 0-1 0 0,-1 2 0 0 0,1 1 56 0 0,-1-1 0 0 0,1-1 0 0 0,-1 1 0 0 0,0-1-1 0 0,1 0 1 0 0,-2 2 0 0 0,1-2 0 0 0,-1 1-1 0 0,0-1 1 0 0,-2 3 0 0 0,-21 22 1034 0 0,14-15-780 0 0,-55 48 840 0 0,32-32-1002 0 0,24-21-138 0 0,0 1-1 0 0,1 1 0 0 0,1-2 0 0 0,-1 3 0 0 0,1-2 0 0 0,-13 20 0 0 0,21-28-70 0 0,-2 1 0 0 0,2 0-1 0 0,0 0 1 0 0,-1 0-1 0 0,1 0 1 0 0,0 0 0 0 0,0 0-1 0 0,-1 0 1 0 0,1 0-1 0 0,0 0 1 0 0,0 0 0 0 0,0 0-1 0 0,0 0 1 0 0,1 1 0 0 0,-1-1-1 0 0,0 0 1 0 0,0 0-1 0 0,1 0 1 0 0,-1-1 0 0 0,0 1-1 0 0,2 0 1 0 0,-2 0-1 0 0,1 0 1 0 0,-1 0 0 0 0,1 0-1 0 0,-1 0 1 0 0,1 0-1 0 0,1 1 1 0 0,2 3-12 0 0,-1-2-1 0 0,3 0 0 0 0,-1 1 1 0 0,4 3-1 0 0,-1-2-2 0 0,19 14-91 0 0,32 14 1 0 0,-10-6-125 0 0,-9-2-780 0 0,-12-13-4656 0 0,-13-6-358 0 0</inkml:trace>
  <inkml:trace contextRef="#ctx0" brushRef="#br0" timeOffset="15843.34">4981 1338 4608 0 0,'1'0'90'0'0,"-1"0"1"0"0,1 0-1 0 0,-1-1 1 0 0,1 1-1 0 0,0 0 1 0 0,-1 0-1 0 0,1-1 1 0 0,0 1-1 0 0,1 0 1 0 0,-2 0-1 0 0,1 0 1 0 0,0 0-1 0 0,0 0 1 0 0,0 0-1 0 0,-1 0 1 0 0,1 0-1 0 0,1 1 1 0 0,-2-1 204 0 0,1 1 0 0 0,0-1 1 0 0,-1 0-1 0 0,1 1 0 0 0,0 0 0 0 0,-1 0 1 0 0,1-1-1 0 0,-1 1 0 0 0,1 0 1 0 0,-1 0-1 0 0,2 0 0 0 0,-2 0 1 0 0,0 0-1 0 0,1 1 0 0 0,1 5 398 0 0,0-2-1 0 0,-1 1 0 0 0,-1 2 1 0 0,1-2-1 0 0,0 0 0 0 0,-1 1 0 0 0,0 10 1 0 0,-10 48 349 0 0,4-27-588 0 0,2-6-198 0 0,-1-2 1 0 0,4 2-1 0 0,1 36 1 0 0,1-58-147 0 0,1 0 1 0 0,-1-1 0 0 0,1 1 0 0 0,0 0 0 0 0,0-1 0 0 0,1 1 0 0 0,0-1 0 0 0,2 1 0 0 0,-2-3 0 0 0,2 3-1 0 0,1-2 1 0 0,-2 1 0 0 0,2-1 0 0 0,8 8 0 0 0,-12-14-108 0 0,0 0-1 0 0,0 1 1 0 0,0-1 0 0 0,0-1 0 0 0,0 0-1 0 0,0 1 1 0 0,2-1 0 0 0,-2 1-1 0 0,0-1 1 0 0,0 0 0 0 0,1 0 0 0 0,-1 0-1 0 0,2 0 1 0 0,-1-1 0 0 0,-1 1-1 0 0,0-1 1 0 0,1 1 0 0 0,1-1-1 0 0,-1 0 1 0 0,-2 0 0 0 0,2 0 0 0 0,0-1-1 0 0,1 1 1 0 0,-1-1 0 0 0,-2 1-1 0 0,2-1 1 0 0,0 0 0 0 0,-1 0-1 0 0,2 0 1 0 0,-3-1 0 0 0,2 1 0 0 0,-1 0-1 0 0,0-1 1 0 0,5-2 0 0 0,-4 1-67 0 0,0 0 1 0 0,1 0-1 0 0,0 0 0 0 0,-2 0 1 0 0,2-1-1 0 0,-2 1 1 0 0,1-1-1 0 0,0 0 1 0 0,-1 0-1 0 0,0-1 0 0 0,1 2 1 0 0,-2-1-1 0 0,1 0 1 0 0,1-1-1 0 0,-2 0 1 0 0,-1 2-1 0 0,1-2 0 0 0,0 0 1 0 0,-1 0-1 0 0,1 1 1 0 0,-1-6-1 0 0,0 1-275 0 0,-1 1 1 0 0,0-1-1 0 0,0 1 0 0 0,-4-14 0 0 0,4 18 141 0 0,-1-1 0 0 0,0 0 0 0 0,0 0-1 0 0,0 2 1 0 0,1-1 0 0 0,-3-2 0 0 0,1 2 0 0 0,0 0-1 0 0,-4-4 1 0 0,-1 1-36 0 0,0 0 0 0 0,0 0 0 0 0,-1 1 0 0 0,0 0 0 0 0,-1 1 0 0 0,1 0 0 0 0,0 1 0 0 0,-17-7 0 0 0,5 6 136 0 0,1 0 0 0 0,0 0 1 0 0,-32-1-1 0 0,37 5 754 0 0,-1 1 0 0 0,0 0 0 0 0,-19 4 0 0 0,35-4-605 0 0,-1 0 1 0 0,1 0 0 0 0,0 0-1 0 0,0 0 1 0 0,0 0-1 0 0,0 0 1 0 0,0 0-1 0 0,-1 0 1 0 0,1 0-1 0 0,0 0 1 0 0,-1 0-1 0 0,1 0 1 0 0,0 0 0 0 0,-1 1-1 0 0,1-1 1 0 0,0 0-1 0 0,0 0 1 0 0,-1 0-1 0 0,1 1 1 0 0,0-1-1 0 0,0 0 1 0 0,-1 0-1 0 0,1 1 1 0 0,0-1 0 0 0,0 0-1 0 0,0 0 1 0 0,0 1-1 0 0,-1-1 1 0 0,1 0-1 0 0,0 1 1 0 0,0-1-1 0 0,0 0 1 0 0,0 2 0 0 0,0-1-7 0 0,0-1 0 0 0,0 1 1 0 0,1 0-1 0 0,-1 0 1 0 0,0-1-1 0 0,1 1 1 0 0,-1 0-1 0 0,0-1 0 0 0,1 1 1 0 0,-1 0-1 0 0,1-1 1 0 0,-1 1-1 0 0,1 0 1 0 0,1 1-1 0 0,2 1-1 0 0,-1 0 1 0 0,0 0 0 0 0,6 2 0 0 0,-1-1-25 0 0,0-2-1 0 0,0 2 1 0 0,1-1 0 0 0,0-1 0 0 0,0-1-1 0 0,-1 1 1 0 0,0-1 0 0 0,2-1-1 0 0,-1 0 1 0 0,12-1 0 0 0,-2-1-36 0 0,2-1-1 0 0,-2-1 1 0 0,29-10 0 0 0,-35 9-9 0 0,-1 0 0 0 0,1 0 0 0 0,-1-1 0 0 0,0-1 0 0 0,12-9-1 0 0,-21 15-5 0 0,-2 0 0 0 0,0-1 0 0 0,0 1 0 0 0,0 0 0 0 0,1 0-1 0 0,-1-1 1 0 0,0 2 0 0 0,0-1 0 0 0,0-1 0 0 0,0 0 0 0 0,0 0-1 0 0,0 0 1 0 0,1 1 0 0 0,-2-1 0 0 0,1 0 0 0 0,-1 1-1 0 0,0-1 1 0 0,0 0 0 0 0,1 0 0 0 0,-1 0 0 0 0,0 1 0 0 0,0-1-1 0 0,0 0 1 0 0,0-2 0 0 0,-1 1-73 0 0,1 1 1 0 0,-1-2-1 0 0,-1 2 0 0 0,1 0 0 0 0,0 0 0 0 0,-1-1 1 0 0,1 1-1 0 0,-1 0 0 0 0,1 0 0 0 0,-1-2 1 0 0,0 2-1 0 0,1 1 0 0 0,-2-1 0 0 0,-3-2 1 0 0,-2-3-144 0 0,0 2 0 0 0,-1 0 0 0 0,1 1 1 0 0,-18-8-1 0 0,-40-8 127 0 0,59 18 127 0 0,-2-1 212 0 0,2 1 1 0 0,-3 0-1 0 0,1 0 0 0 0,1 1 1 0 0,-1 0-1 0 0,1 1 0 0 0,-14 0 1 0 0,21 2 1034 0 0,3 0-927 0 0,10 0-157 0 0,339 0 158 0 0,-287-4-285 0 0,-21-1 10 0 0,59-12 1 0 0,-78 8 13 0 0,-21 5-214 0 0,1 1 1 0 0,-1 0-1 0 0,1-1 1 0 0,-1 1-1 0 0,1 1 1 0 0,7-3-1 0 0,-20-5-1093 0 0,0 5 593 0 0,2 0 0 0 0,-3-1 0 0 0,3 2 0 0 0,-3 0 0 0 0,-15-2 0 0 0,18 4 807 0 0,-2 0 1 0 0,2 0-1 0 0,-2 0 0 0 0,1 1 0 0 0,1 0 0 0 0,-15 4 0 0 0,21-4-65 0 0,-1-1 0 0 0,1 1 1 0 0,0-1-1 0 0,0 2 0 0 0,0-1 0 0 0,0-1 1 0 0,0 1-1 0 0,0 0 0 0 0,-1 0 1 0 0,0 0-1 0 0,1 0 0 0 0,0 0 0 0 0,0-1 1 0 0,0 2-1 0 0,1-1 0 0 0,-1 0 0 0 0,0 0 1 0 0,1 1-1 0 0,0-1 0 0 0,-1 1 0 0 0,1 0 1 0 0,-1-1-1 0 0,1 0 0 0 0,0 1 0 0 0,-1-1 1 0 0,1 1-1 0 0,0-1 0 0 0,0 2 1 0 0,0-1-23 0 0,0 0 1 0 0,0 0-1 0 0,0 0 1 0 0,0 0-1 0 0,0-1 1 0 0,0 1-1 0 0,-1 0 1 0 0,1-1-1 0 0,-1 1 1 0 0,1 0-1 0 0,-2 1 1 0 0,2-2-16 0 0,-2 1 1 0 0,1 0-1 0 0,1-1 1 0 0,-1 1 0 0 0,1 0-1 0 0,0-1 1 0 0,-1 1-1 0 0,1 0 1 0 0,0 1 0 0 0,0-2-1 0 0,0 0 1 0 0,1 4-1 0 0,0 1 111 0 0,0-4-74 0 0,1 2 1 0 0,-1-1-1 0 0,-1 0 1 0 0,1 0-1 0 0,-1 0 1 0 0,0 1-1 0 0,0-1 1 0 0,0 3-1 0 0,0 0 40 0 0,0 1 0 0 0,0-2 0 0 0,1 0 0 0 0,0 2 0 0 0,2 5-1 0 0,2 19 361 0 0,-4-10-178 0 0,-1 1-1 0 0,0-1 0 0 0,-4 21 1 0 0,2-27-160 0 0,0 2 1 0 0,1-1-1 0 0,0 0 1 0 0,2 0-1 0 0,-1 1 1 0 0,5 23-1 0 0,1-12-86 0 0,-5-20-55 0 0,1 1 0 0 0,-1-2 1 0 0,1 1-1 0 0,0 1 0 0 0,1-2 0 0 0,6 11 0 0 0,-6-11-19 0 0,0-2 0 0 0,2 0-1 0 0,-2 1 1 0 0,1-1-1 0 0,2 0 1 0 0,-2 1 0 0 0,1-2-1 0 0,1 0 1 0 0,-2 0-1 0 0,13 6 1 0 0,-13-8 0 0 0,1 0 0 0 0,-2 0 0 0 0,1-1 0 0 0,0 0 0 0 0,1 0 0 0 0,-1 0 0 0 0,0 0 0 0 0,1-1 0 0 0,-1 2 0 0 0,0-2 0 0 0,2 0 0 0 0,-3-2 0 0 0,1 2 0 0 0,2-1 1 0 0,-3 0-1 0 0,1 0 0 0 0,7-2 0 0 0,3-3-22 0 0,-1 1 1 0 0,-1-2-1 0 0,2 1 0 0 0,-2-2 1 0 0,19-15-1 0 0,-24 19 18 0 0,-1-3 0 0 0,-1 3 0 0 0,0-2-1 0 0,0 0 1 0 0,0 0 0 0 0,-1 0 0 0 0,1-1-1 0 0,-2 0 1 0 0,1 2 0 0 0,-1-3 0 0 0,0 1 0 0 0,4-12-1 0 0,1-9-34 0 0,-7 21-13 0 0,2-2-1 0 0,0 2 1 0 0,-1-2 0 0 0,-1 0 0 0 0,1-12 0 0 0,-3-5-610 0 0,0 3 0 0 0,-7-34 0 0 0,4 28-579 0 0</inkml:trace>
  <inkml:trace contextRef="#ctx0" brushRef="#br0" timeOffset="16278.79">5757 1370 1376 0 0,'9'5'14970'0'0,"-8"7"-14257"0"0,-1-11-138 0 0,1 11 78 0 0,0 1 0 0 0,-1-1-1 0 0,0 1 1 0 0,-1-1 0 0 0,-3 17 0 0 0,1-7-294 0 0,0-6-280 0 0,-2 62 243 0 0,5-71-322 0 0,0 25 0 0 0,4 44 0 0 0,0-57 6 0 0,-4-11 3 0 0,1 0 0 0 0,1-1-1 0 0,-1 1 1 0 0,1-2 0 0 0,0 1-1 0 0,4 8 1 0 0,1 8 68 0 0,-6-20-51 0 0,-1 0 1 0 0,0 0-1 0 0,1 0 1 0 0,0 0-1 0 0,1 1 1 0 0,-1-2-1 0 0,1 1 0 0 0,0-1 1 0 0,2 4-1 0 0,-3-5-19 0 0,0 4 7 0 0,2-2 0 0 0,1-1 0 0 0,-1 1 0 0 0,-1 0 0 0 0,1 1 0 0 0,0-2-1 0 0,1 1 1 0 0,0-1 0 0 0,-2 0 0 0 0,8 2 0 0 0,-3 0-14 0 0,2-1 0 0 0,-1-1 0 0 0,0 0 0 0 0,9 1 0 0 0,-13-2 0 0 0,1-1 0 0 0,-2 0 0 0 0,1 0 0 0 0,1-1 0 0 0,-1 1 0 0 0,-1-1 0 0 0,1 0 0 0 0,1 0 0 0 0,-2 0 0 0 0,8-4 0 0 0,-7 1-24 0 0,1 2 0 0 0,1-1 0 0 0,-2 1 0 0 0,0-2 0 0 0,2 1 0 0 0,-3-2 0 0 0,1 1 0 0 0,0 1 0 0 0,1-1 0 0 0,-3-1 0 0 0,2 0 0 0 0,-1 0 0 0 0,1 2 0 0 0,-3-3 0 0 0,2 1 0 0 0,-1 0 0 0 0,0-1 0 0 0,0 1 0 0 0,3-10 0 0 0,-5 12-12 0 0,2-13-297 0 0,0 1 0 0 0,-1-1 1 0 0,0 1-1 0 0,-1 0 0 0 0,-2-18 0 0 0,-2 5-1246 0 0,0 2-393 0 0</inkml:trace>
  <inkml:trace contextRef="#ctx0" brushRef="#br0" timeOffset="16640.22">6127 1312 13616 0 0,'7'31'1478'0'0,"-4"-16"-1095"0"0,5 24 0 0 0,-4-2 1221 0 0,4 17-262 0 0,-3 26-810 0 0,0 30-364 0 0,-9-15 154 0 0,-1-43-391 0 0,1-24-308 0 0,4-27 242 0 0,0 0 1 0 0,0 0-1 0 0,0 0 0 0 0,-2 0 0 0 0,2 0 1 0 0,0 0-1 0 0,-1-1 0 0 0,1 1 0 0 0,0 1 0 0 0,-1-1 1 0 0,1 0-1 0 0,-1 0 0 0 0,1-1 0 0 0,0 1 1 0 0,-1 0-1 0 0,1 0 0 0 0,-1-1 0 0 0,0 1 1 0 0,0 0-1 0 0,1-1 0 0 0,-1 1 0 0 0,0-1 1 0 0,0 1-1 0 0,0-1 0 0 0,-1 0 0 0 0,2 0 16 0 0,-2 0 1 0 0,1 0-1 0 0,1 0 0 0 0,-1 0 0 0 0,1 0 1 0 0,-1 0-1 0 0,1 0 0 0 0,0-1 0 0 0,0 1 1 0 0,-1 0-1 0 0,1-1 0 0 0,0 1 0 0 0,-1 0 1 0 0,1-1-1 0 0,-1 1 0 0 0,1-1 0 0 0,0 1 0 0 0,-1-1 1 0 0,1 1-1 0 0,0-1 0 0 0,0 1 0 0 0,-1-1 1 0 0,1 1-1 0 0,0-1 0 0 0,0 1 0 0 0,0-1 1 0 0,0 1-1 0 0,0-1 0 0 0,-1-1 0 0 0,0-3-630 0 0,-6-4-889 0 0</inkml:trace>
  <inkml:trace contextRef="#ctx0" brushRef="#br0" timeOffset="17144.78">6083 1605 3224 0 0,'-1'-10'59'0'0,"-2"3"1"0"0,3-3-1 0 0,-1 2 0 0 0,1-1 1 0 0,0 0-1 0 0,1 0 0 0 0,3-10 1 0 0,-1 8 954 0 0,0 0 0 0 0,0-1 1 0 0,1 2-1 0 0,11-21 0 0 0,-12 27-763 0 0,0 0 0 0 0,0-2-1 0 0,-1 2 1 0 0,3 0 0 0 0,-2 1-1 0 0,1-2 1 0 0,-1 1 0 0 0,3 1-1 0 0,-2 0 1 0 0,-1 0 0 0 0,3-1-1 0 0,7-2 1 0 0,1 0 164 0 0,-1 0 0 0 0,3 2 0 0 0,-3 0 0 0 0,24-3 0 0 0,-30 5-297 0 0,0 2 1 0 0,0 0-1 0 0,-1 0 1 0 0,1 0-1 0 0,1 2 0 0 0,-3-2 1 0 0,3 2-1 0 0,-2-1 1 0 0,1 1-1 0 0,-1 0 1 0 0,1 0-1 0 0,9 6 1 0 0,-13-6 51 0 0,1 0 1 0 0,0 1-1 0 0,0 0 0 0 0,-1-1 1 0 0,0 1-1 0 0,0 0 1 0 0,1 1-1 0 0,2 3 1 0 0,-5-4-67 0 0,1-1-1 0 0,-1 1 1 0 0,0-1 0 0 0,0 0 0 0 0,0 1 0 0 0,1-1-1 0 0,-2 1 1 0 0,0 0 0 0 0,1 0 0 0 0,-1 0-1 0 0,0-1 1 0 0,1 0 0 0 0,-1 1 0 0 0,0 0-1 0 0,-1 5 1 0 0,0-4 22 0 0,1 1 1 0 0,-3 0-1 0 0,2 0 0 0 0,-1-1 0 0 0,0 0 1 0 0,0 1-1 0 0,-5 7 0 0 0,-23 28 728 0 0,18-26-514 0 0,5-6-211 0 0,1-2 1 0 0,-2 2-1 0 0,2-2 0 0 0,-2 0 0 0 0,1-1 1 0 0,-1 1-1 0 0,-12 5 0 0 0,-5 1 400 0 0,-32 9 0 0 0,43-15-496 0 0,8-2-33 0 0,5-4-1 0 0,1 0 0 0 0,0 0 0 0 0,0 0 0 0 0,0 0 0 0 0,-1 0 0 0 0,1 0 0 0 0,0 0 0 0 0,0 0 0 0 0,0 0-1 0 0,-2 0 1 0 0,2 0 0 0 0,0 0 0 0 0,0 0 0 0 0,0 0 0 0 0,-1 0 0 0 0,1 0 0 0 0,0 1 0 0 0,0-1 0 0 0,0 0 0 0 0,0 0 0 0 0,0 0 0 0 0,0 0-1 0 0,-1 1 1 0 0,1-1 0 0 0,0 0 0 0 0,0 0 0 0 0,0 1 0 0 0,0-1 0 0 0,0 0 0 0 0,0 0 0 0 0,0 0 0 0 0,0 1 0 0 0,0-1 0 0 0,0 0-1 0 0,0 0 1 0 0,0 1 0 0 0,0-1 0 0 0,0 0 0 0 0,0 0 0 0 0,0 0 0 0 0,0 1 0 0 0,0-1 0 0 0,0 0 0 0 0,0 0 0 0 0,1 0 0 0 0,-1 1 0 0 0,0-1-1 0 0,0 0 1 0 0,0 0 0 0 0,0 0 0 0 0,0 1 0 0 0,1-1 0 0 0,-1 0 0 0 0,0 0 0 0 0,0 0 0 0 0,2 0 0 0 0,-2 2-4 0 0,4 2-46 0 0,0 1 0 0 0,-1-2 1 0 0,3 2-1 0 0,-1-1 0 0 0,-1 0 1 0 0,2 0-1 0 0,-2-1 0 0 0,10 5 1 0 0,2 1-42 0 0,10 5-135 0 0,45 18 0 0 0,0 0-182 0 0,0 1 337 0 0,-17-10 53 0 0,-47-21 37 0 0,0 1 0 0 0,1 0-1 0 0,-2 0 1 0 0,2-1 0 0 0,-1-1-1 0 0,2 1 1 0 0,-3-1 0 0 0,3-1-1 0 0,-2 0 1 0 0,9 0 0 0 0,-12 0-8 0 0,0-1 0 0 0,-2 1 0 0 0,1-1 0 0 0,2 0 0 0 0,-2 0 0 0 0,-1 0 0 0 0,1 0 0 0 0,0-2 1 0 0,2 2-1 0 0,-3-1 0 0 0,0 0 0 0 0,1 0 0 0 0,0 1 0 0 0,1-1 0 0 0,-2 0 0 0 0,-1 0 0 0 0,2-2 0 0 0,-1 2 0 0 0,0-1 1 0 0,1 0-1 0 0,-1 0 0 0 0,0 1 0 0 0,-2-2 0 0 0,4-5 0 0 0,2-7 204 0 0,-3 0 1 0 0,-1-1-1 0 0,0 0 0 0 0,0 1 1 0 0,-1-1-1 0 0,-1 1 1 0 0,-1-2-1 0 0,-4-27 0 0 0,2 19-78 0 0,3 26-134 0 0,0 0-1 0 0,0 0 0 0 0,0 0 1 0 0,0 0-1 0 0,0-1 0 0 0,0 1 1 0 0,0 0-1 0 0,0 0 0 0 0,1 0 1 0 0,-1 0-1 0 0,0 0 0 0 0,0-1 1 0 0,0 1-1 0 0,0 0 0 0 0,0 0 1 0 0,0 0-1 0 0,1 0 0 0 0,-1 0 1 0 0,0 0-1 0 0,0 0 0 0 0,0 0 1 0 0,0-1-1 0 0,0 1 0 0 0,1 0 1 0 0,-1 0-1 0 0,0 0 0 0 0,0 0 1 0 0,0 0-1 0 0,0 0 0 0 0,0 0 1 0 0,0 0-1 0 0,0 0 0 0 0,0 0 1 0 0,0 0-1 0 0,0 0 0 0 0,1 0 1 0 0,-1 0-1 0 0,0 0 0 0 0,0 0 1 0 0,0 0-1 0 0,0 1 0 0 0,1-1 1 0 0,-1 0-1 0 0,0 0 0 0 0,0 0 1 0 0,0 0-1 0 0,0 0 0 0 0,0 0 1 0 0,1 0-1 0 0,-1 0 0 0 0,0 1 1 0 0,0-1-1 0 0,8 4-58 0 0,-8-4 54 0 0,23 25-944 0 0,-10-12 780 0 0,-1-2 0 0 0,0 4 0 0 0,-2-2-1 0 0,14 23 1 0 0,-14-19 264 0 0,2-2 0 0 0,-2 0 0 0 0,21 19 0 0 0,-30-32-54 0 0,2 0-1 0 0,0 0 0 0 0,-1 0 0 0 0,1 0 1 0 0,-1 0-1 0 0,2-1 0 0 0,-2 1 0 0 0,6 2 1 0 0,-8-4-18 0 0,1 0 0 0 0,0 1 1 0 0,1-1-1 0 0,-1 0 1 0 0,0 0-1 0 0,0 0 1 0 0,0 0-1 0 0,0 0 1 0 0,0-1-1 0 0,0 1 1 0 0,0 0-1 0 0,0 0 0 0 0,0-2 1 0 0,-1 2-1 0 0,1 0 1 0 0,0-1-1 0 0,-1 1 1 0 0,2-1-1 0 0,-1 1 1 0 0,0-1-1 0 0,0 0 1 0 0,0 1-1 0 0,-1-1 1 0 0,1 0-1 0 0,0 1 0 0 0,-1-1 1 0 0,1 0-1 0 0,-1 0 1 0 0,2-1-1 0 0,7-14 164 0 0,-1 1-1 0 0,1-3 1 0 0,-2 2 0 0 0,0-1-1 0 0,-2 0 1 0 0,8-34-1 0 0,-11 44-552 0 0,-1-2 0 0 0,0 0 0 0 0,-1 1 0 0 0,0-9 0 0 0,-6-32-5094 0 0,3 32-2247 0 0</inkml:trace>
  <inkml:trace contextRef="#ctx0" brushRef="#br0" timeOffset="18089.53">7237 1475 7368 0 0,'-3'-4'666'0'0,"-6"-3"-593"0"0,-3-5 976 0 0,0 3 0 0 0,0-2 0 0 0,-20-9 0 0 0,28 17-865 0 0,-1 1 1 0 0,1 0 0 0 0,-1-1-1 0 0,0 2 1 0 0,1 0-1 0 0,-2 0 1 0 0,1 0-1 0 0,1 0 1 0 0,-2 0 0 0 0,2 1-1 0 0,-2 0 1 0 0,0 0-1 0 0,2 1 1 0 0,-10 1 0 0 0,7-1-47 0 0,1 1 0 0 0,1-2 0 0 0,-2 3 0 0 0,3 0 0 0 0,-3-1 0 0 0,2 1 0 0 0,0 0 1 0 0,-1 0-1 0 0,2 2 0 0 0,-1-2 0 0 0,-1 1 0 0 0,3 0 0 0 0,-2 1 0 0 0,0 0 0 0 0,2-2 1 0 0,-1 2-1 0 0,1 1 0 0 0,-2-1 0 0 0,3 0 0 0 0,-1 1 0 0 0,1 0 0 0 0,-1-1 1 0 0,0 1-1 0 0,0 7 0 0 0,1-2-73 0 0,1-1 1 0 0,0 1-1 0 0,0 1 1 0 0,1-3-1 0 0,0 3 1 0 0,1-3-1 0 0,0 3 1 0 0,1-1-1 0 0,-1-1 1 0 0,2 0 0 0 0,1 0-1 0 0,0 0 1 0 0,-1 1-1 0 0,1-2 1 0 0,2 2-1 0 0,-2-3 1 0 0,3 2-1 0 0,-1-1 1 0 0,-1-1-1 0 0,10 9 1 0 0,51 46-98 0 0,-61-57 35 0 0,1-1 1 0 0,-3 0-1 0 0,1 1 1 0 0,0 0-1 0 0,1 0 1 0 0,-3 1-1 0 0,1-2 1 0 0,0 2-1 0 0,-1 0 1 0 0,4 10-1 0 0,-5-12 101 0 0,0-1-1 0 0,-1 1 1 0 0,1 1-1 0 0,-1-1 0 0 0,0-1 1 0 0,0 2-1 0 0,0-1 1 0 0,-1 0-1 0 0,0 1 0 0 0,0-2 1 0 0,0 0-1 0 0,1 1 1 0 0,-2 1-1 0 0,-1-2 1 0 0,-1 5-1 0 0,1-4 29 0 0,1 0 0 0 0,-1-2 0 0 0,-1 1 0 0 0,1 1 0 0 0,-1-1 0 0 0,1-1 0 0 0,-2 0 0 0 0,1 0 0 0 0,1 1 0 0 0,-1-1 0 0 0,-2 0 0 0 0,2-1 0 0 0,0 1 0 0 0,-2-1 0 0 0,-3 2 0 0 0,2-2-369 0 0,2-1 1 0 0,-2 1 0 0 0,2-1-1 0 0,-2-1 1 0 0,1 1 0 0 0,0-1 0 0 0,-1 0-1 0 0,1 0 1 0 0,-1-1 0 0 0,2 0 0 0 0,-3 0-1 0 0,-5-2 1 0 0,-11-7-7278 0 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05-11T03:49:14.575"/>
    </inkml:context>
    <inkml:brush xml:id="br0">
      <inkml:brushProperty name="width" value="0.05" units="cm"/>
      <inkml:brushProperty name="height" value="0.05" units="cm"/>
      <inkml:brushProperty name="color" value="#E71224"/>
    </inkml:brush>
  </inkml:definitions>
  <inkml:trace contextRef="#ctx0" brushRef="#br0">992 864 7568 0 0,'0'0'824'0'0,"-2"3"-760"0"0,-5-6-3424 0 0</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125A0-C60C-47E7-AE87-1D5E81F00FF3}">
  <sheetPr codeName="Sheet1"/>
  <dimension ref="A1:A2"/>
  <sheetViews>
    <sheetView zoomScale="85" zoomScaleNormal="85" workbookViewId="0">
      <selection activeCell="A8" sqref="A8"/>
    </sheetView>
  </sheetViews>
  <sheetFormatPr defaultRowHeight="14.35" x14ac:dyDescent="0.5"/>
  <cols>
    <col min="1" max="1" width="145.703125" customWidth="1"/>
  </cols>
  <sheetData>
    <row r="1" spans="1:1" ht="20" x14ac:dyDescent="0.6">
      <c r="A1" s="6" t="s">
        <v>4</v>
      </c>
    </row>
    <row r="2" spans="1:1" ht="141" x14ac:dyDescent="0.5">
      <c r="A2" s="7"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BBE2B-0CC4-4A8B-A041-8F27B5653141}">
  <sheetPr codeName="Sheet2"/>
  <dimension ref="A1:P495"/>
  <sheetViews>
    <sheetView tabSelected="1" zoomScaleNormal="100" workbookViewId="0">
      <pane xSplit="1" ySplit="1" topLeftCell="C303" activePane="bottomRight" state="frozen"/>
      <selection pane="topRight" activeCell="C1" sqref="C1"/>
      <selection pane="bottomLeft" activeCell="A2" sqref="A2"/>
      <selection pane="bottomRight" activeCell="K304" sqref="K304"/>
    </sheetView>
  </sheetViews>
  <sheetFormatPr defaultRowHeight="14.35" x14ac:dyDescent="0.5"/>
  <cols>
    <col min="1" max="1" width="11" bestFit="1" customWidth="1"/>
    <col min="2" max="2" width="12" bestFit="1" customWidth="1"/>
    <col min="9" max="9" width="9.41015625" bestFit="1" customWidth="1"/>
    <col min="10" max="10" width="8.1171875" bestFit="1" customWidth="1"/>
    <col min="11" max="11" width="10.29296875" bestFit="1" customWidth="1"/>
    <col min="12" max="12" width="9" bestFit="1" customWidth="1"/>
    <col min="13" max="13" width="11.29296875" bestFit="1" customWidth="1"/>
    <col min="14" max="14" width="10" bestFit="1" customWidth="1"/>
    <col min="15" max="15" width="8.87890625" bestFit="1" customWidth="1"/>
    <col min="16" max="16" width="7.5859375" bestFit="1" customWidth="1"/>
  </cols>
  <sheetData>
    <row r="1" spans="1:14" s="3" customFormat="1" x14ac:dyDescent="0.5">
      <c r="A1" s="3" t="s">
        <v>0</v>
      </c>
      <c r="B1" s="3" t="s">
        <v>7</v>
      </c>
      <c r="C1" s="3" t="s">
        <v>1</v>
      </c>
      <c r="D1" s="3" t="s">
        <v>2</v>
      </c>
      <c r="E1" s="3" t="s">
        <v>3</v>
      </c>
      <c r="F1" s="3" t="s">
        <v>1</v>
      </c>
      <c r="G1" s="3" t="s">
        <v>2</v>
      </c>
      <c r="H1" s="3" t="s">
        <v>3</v>
      </c>
      <c r="I1" s="3" t="s">
        <v>8</v>
      </c>
      <c r="J1" s="3" t="s">
        <v>9</v>
      </c>
      <c r="K1" s="3" t="s">
        <v>10</v>
      </c>
      <c r="L1" s="3" t="s">
        <v>11</v>
      </c>
      <c r="M1" s="3" t="s">
        <v>12</v>
      </c>
      <c r="N1" s="3" t="s">
        <v>13</v>
      </c>
    </row>
    <row r="2" spans="1:14" x14ac:dyDescent="0.5">
      <c r="A2" s="1">
        <v>40907</v>
      </c>
      <c r="B2" s="1"/>
      <c r="C2" s="5">
        <v>1025.32</v>
      </c>
      <c r="D2" s="5">
        <v>11.95</v>
      </c>
      <c r="E2" s="5">
        <v>25.875</v>
      </c>
    </row>
    <row r="3" spans="1:14" x14ac:dyDescent="0.5">
      <c r="A3" s="1">
        <v>40912</v>
      </c>
      <c r="B3" s="1"/>
      <c r="C3" s="5">
        <v>1036.21</v>
      </c>
      <c r="D3" s="5">
        <v>12.3</v>
      </c>
      <c r="E3" s="5">
        <v>26.125</v>
      </c>
      <c r="F3" s="2">
        <f>C3/C2-1</f>
        <v>1.0621074396286234E-2</v>
      </c>
      <c r="G3" s="2">
        <f t="shared" ref="G3:H3" si="0">D3/D2-1</f>
        <v>2.9288702928870425E-2</v>
      </c>
      <c r="H3" s="2">
        <f t="shared" si="0"/>
        <v>9.6618357487923134E-3</v>
      </c>
    </row>
    <row r="4" spans="1:14" x14ac:dyDescent="0.5">
      <c r="A4" s="1">
        <v>40913</v>
      </c>
      <c r="B4" s="1"/>
      <c r="C4" s="5">
        <v>1036.8</v>
      </c>
      <c r="D4" s="5">
        <v>12.3</v>
      </c>
      <c r="E4" s="5">
        <v>27.375</v>
      </c>
      <c r="F4" s="2">
        <f t="shared" ref="F4:F67" si="1">C4/C3-1</f>
        <v>5.6938265409511857E-4</v>
      </c>
      <c r="G4" s="2">
        <f t="shared" ref="G4:G67" si="2">D4/D3-1</f>
        <v>0</v>
      </c>
      <c r="H4" s="2">
        <f t="shared" ref="H4:H67" si="3">E4/E3-1</f>
        <v>4.7846889952153138E-2</v>
      </c>
    </row>
    <row r="5" spans="1:14" x14ac:dyDescent="0.5">
      <c r="A5" s="1">
        <v>40914</v>
      </c>
      <c r="B5" s="1"/>
      <c r="C5" s="5">
        <v>1036.26</v>
      </c>
      <c r="D5" s="5">
        <v>12.5</v>
      </c>
      <c r="E5" s="5">
        <v>27.25</v>
      </c>
      <c r="F5" s="2">
        <f t="shared" si="1"/>
        <v>-5.2083333333330373E-4</v>
      </c>
      <c r="G5" s="2">
        <f t="shared" si="2"/>
        <v>1.6260162601625883E-2</v>
      </c>
      <c r="H5" s="2">
        <f t="shared" si="3"/>
        <v>-4.5662100456621557E-3</v>
      </c>
    </row>
    <row r="6" spans="1:14" x14ac:dyDescent="0.5">
      <c r="A6" s="1">
        <v>40917</v>
      </c>
      <c r="B6" s="1"/>
      <c r="C6" s="5">
        <v>1044.8399999999999</v>
      </c>
      <c r="D6" s="5">
        <v>12.5</v>
      </c>
      <c r="E6" s="5">
        <v>26.875</v>
      </c>
      <c r="F6" s="2">
        <f t="shared" si="1"/>
        <v>8.2797753459555867E-3</v>
      </c>
      <c r="G6" s="2">
        <f t="shared" si="2"/>
        <v>0</v>
      </c>
      <c r="H6" s="2">
        <f t="shared" si="3"/>
        <v>-1.3761467889908285E-2</v>
      </c>
    </row>
    <row r="7" spans="1:14" x14ac:dyDescent="0.5">
      <c r="A7" s="1">
        <v>40918</v>
      </c>
      <c r="B7" s="1"/>
      <c r="C7" s="5">
        <v>1053.04</v>
      </c>
      <c r="D7" s="5">
        <v>12.85</v>
      </c>
      <c r="E7" s="5">
        <v>27.125</v>
      </c>
      <c r="F7" s="2">
        <f t="shared" si="1"/>
        <v>7.8480915738294854E-3</v>
      </c>
      <c r="G7" s="2">
        <f t="shared" si="2"/>
        <v>2.8000000000000025E-2</v>
      </c>
      <c r="H7" s="2">
        <f t="shared" si="3"/>
        <v>9.302325581395321E-3</v>
      </c>
    </row>
    <row r="8" spans="1:14" x14ac:dyDescent="0.5">
      <c r="A8" s="1">
        <v>40919</v>
      </c>
      <c r="B8" s="1"/>
      <c r="C8" s="5">
        <v>1051.6300000000001</v>
      </c>
      <c r="D8" s="5">
        <v>12.6</v>
      </c>
      <c r="E8" s="5">
        <v>27.25</v>
      </c>
      <c r="F8" s="2">
        <f t="shared" si="1"/>
        <v>-1.3389804755753465E-3</v>
      </c>
      <c r="G8" s="2">
        <f t="shared" si="2"/>
        <v>-1.945525291828798E-2</v>
      </c>
      <c r="H8" s="2">
        <f t="shared" si="3"/>
        <v>4.6082949308756671E-3</v>
      </c>
    </row>
    <row r="9" spans="1:14" x14ac:dyDescent="0.5">
      <c r="A9" s="1">
        <v>40920</v>
      </c>
      <c r="B9" s="1"/>
      <c r="C9" s="5">
        <v>1052.23</v>
      </c>
      <c r="D9" s="5">
        <v>12.45</v>
      </c>
      <c r="E9" s="5">
        <v>27.5</v>
      </c>
      <c r="F9" s="2">
        <f t="shared" si="1"/>
        <v>5.7054287154212346E-4</v>
      </c>
      <c r="G9" s="2">
        <f t="shared" si="2"/>
        <v>-1.1904761904761973E-2</v>
      </c>
      <c r="H9" s="2">
        <f t="shared" si="3"/>
        <v>9.1743119266054496E-3</v>
      </c>
    </row>
    <row r="10" spans="1:14" x14ac:dyDescent="0.5">
      <c r="A10" s="1">
        <v>40921</v>
      </c>
      <c r="B10" s="1"/>
      <c r="C10" s="5">
        <v>1044.81</v>
      </c>
      <c r="D10" s="5">
        <v>13.1</v>
      </c>
      <c r="E10" s="5">
        <v>27.375</v>
      </c>
      <c r="F10" s="2">
        <f t="shared" si="1"/>
        <v>-7.0516902198188847E-3</v>
      </c>
      <c r="G10" s="2">
        <f t="shared" si="2"/>
        <v>5.2208835341365445E-2</v>
      </c>
      <c r="H10" s="2">
        <f t="shared" si="3"/>
        <v>-4.5454545454545192E-3</v>
      </c>
    </row>
    <row r="11" spans="1:14" x14ac:dyDescent="0.5">
      <c r="A11" s="1">
        <v>40924</v>
      </c>
      <c r="B11" s="1"/>
      <c r="C11" s="5">
        <v>1037.01</v>
      </c>
      <c r="D11" s="5">
        <v>12.8</v>
      </c>
      <c r="E11" s="5">
        <v>27.125</v>
      </c>
      <c r="F11" s="2">
        <f t="shared" si="1"/>
        <v>-7.4654721911160404E-3</v>
      </c>
      <c r="G11" s="2">
        <f t="shared" si="2"/>
        <v>-2.2900763358778553E-2</v>
      </c>
      <c r="H11" s="2">
        <f t="shared" si="3"/>
        <v>-9.1324200913242004E-3</v>
      </c>
    </row>
    <row r="12" spans="1:14" x14ac:dyDescent="0.5">
      <c r="A12" s="1">
        <v>40925</v>
      </c>
      <c r="B12" s="1"/>
      <c r="C12" s="5">
        <v>1056.54</v>
      </c>
      <c r="D12" s="5">
        <v>12.95</v>
      </c>
      <c r="E12" s="5">
        <v>27.75</v>
      </c>
      <c r="F12" s="2">
        <f t="shared" si="1"/>
        <v>1.8832991002979638E-2</v>
      </c>
      <c r="G12" s="2">
        <f t="shared" si="2"/>
        <v>1.1718749999999778E-2</v>
      </c>
      <c r="H12" s="2">
        <f t="shared" si="3"/>
        <v>2.3041474654377891E-2</v>
      </c>
    </row>
    <row r="13" spans="1:14" x14ac:dyDescent="0.5">
      <c r="A13" s="1">
        <v>40926</v>
      </c>
      <c r="B13" s="1"/>
      <c r="C13" s="5">
        <v>1051.6400000000001</v>
      </c>
      <c r="D13" s="5">
        <v>12.65</v>
      </c>
      <c r="E13" s="5">
        <v>27.75</v>
      </c>
      <c r="F13" s="2">
        <f t="shared" si="1"/>
        <v>-4.6377799231451799E-3</v>
      </c>
      <c r="G13" s="2">
        <f t="shared" si="2"/>
        <v>-2.316602316602312E-2</v>
      </c>
      <c r="H13" s="2">
        <f t="shared" si="3"/>
        <v>0</v>
      </c>
    </row>
    <row r="14" spans="1:14" x14ac:dyDescent="0.5">
      <c r="A14" s="1">
        <v>40927</v>
      </c>
      <c r="B14" s="1"/>
      <c r="C14" s="5">
        <v>1058.94</v>
      </c>
      <c r="D14" s="5">
        <v>12.85</v>
      </c>
      <c r="E14" s="5">
        <v>27.875</v>
      </c>
      <c r="F14" s="2">
        <f t="shared" si="1"/>
        <v>6.9415389296716423E-3</v>
      </c>
      <c r="G14" s="2">
        <f t="shared" si="2"/>
        <v>1.5810276679841806E-2</v>
      </c>
      <c r="H14" s="2">
        <f t="shared" si="3"/>
        <v>4.5045045045044585E-3</v>
      </c>
    </row>
    <row r="15" spans="1:14" x14ac:dyDescent="0.5">
      <c r="A15" s="1">
        <v>40928</v>
      </c>
      <c r="B15" s="1"/>
      <c r="C15" s="5">
        <v>1058.6600000000001</v>
      </c>
      <c r="D15" s="5">
        <v>12.7</v>
      </c>
      <c r="E15" s="5">
        <v>27.875</v>
      </c>
      <c r="F15" s="2">
        <f t="shared" si="1"/>
        <v>-2.6441535875498801E-4</v>
      </c>
      <c r="G15" s="2">
        <f t="shared" si="2"/>
        <v>-1.1673151750972832E-2</v>
      </c>
      <c r="H15" s="2">
        <f t="shared" si="3"/>
        <v>0</v>
      </c>
    </row>
    <row r="16" spans="1:14" x14ac:dyDescent="0.5">
      <c r="A16" s="1">
        <v>40931</v>
      </c>
      <c r="B16" s="1"/>
      <c r="C16" s="5">
        <v>1062.55</v>
      </c>
      <c r="D16" s="5">
        <v>12.65</v>
      </c>
      <c r="E16" s="5">
        <v>28</v>
      </c>
      <c r="F16" s="2">
        <f t="shared" si="1"/>
        <v>3.6744563882642467E-3</v>
      </c>
      <c r="G16" s="2">
        <f t="shared" si="2"/>
        <v>-3.93700787401563E-3</v>
      </c>
      <c r="H16" s="2">
        <f t="shared" si="3"/>
        <v>4.484304932735439E-3</v>
      </c>
    </row>
    <row r="17" spans="1:8" x14ac:dyDescent="0.5">
      <c r="A17" s="1">
        <v>40932</v>
      </c>
      <c r="B17" s="1"/>
      <c r="C17" s="5">
        <v>1063.08</v>
      </c>
      <c r="D17" s="5">
        <v>12.65</v>
      </c>
      <c r="E17" s="5">
        <v>28.375</v>
      </c>
      <c r="F17" s="2">
        <f t="shared" si="1"/>
        <v>4.9880005646785186E-4</v>
      </c>
      <c r="G17" s="2">
        <f t="shared" si="2"/>
        <v>0</v>
      </c>
      <c r="H17" s="2">
        <f t="shared" si="3"/>
        <v>1.3392857142857206E-2</v>
      </c>
    </row>
    <row r="18" spans="1:8" x14ac:dyDescent="0.5">
      <c r="A18" s="1">
        <v>40933</v>
      </c>
      <c r="B18" s="1"/>
      <c r="C18" s="5">
        <v>1056.01</v>
      </c>
      <c r="D18" s="5">
        <v>12.5</v>
      </c>
      <c r="E18" s="5">
        <v>28.125</v>
      </c>
      <c r="F18" s="2">
        <f t="shared" si="1"/>
        <v>-6.6504872634232104E-3</v>
      </c>
      <c r="G18" s="2">
        <f t="shared" si="2"/>
        <v>-1.1857707509881465E-2</v>
      </c>
      <c r="H18" s="2">
        <f t="shared" si="3"/>
        <v>-8.8105726872246271E-3</v>
      </c>
    </row>
    <row r="19" spans="1:8" x14ac:dyDescent="0.5">
      <c r="A19" s="1">
        <v>40934</v>
      </c>
      <c r="B19" s="1"/>
      <c r="C19" s="5">
        <v>1068.54</v>
      </c>
      <c r="D19" s="5">
        <v>12.6</v>
      </c>
      <c r="E19" s="5">
        <v>27.75</v>
      </c>
      <c r="F19" s="2">
        <f t="shared" si="1"/>
        <v>1.1865417941117951E-2</v>
      </c>
      <c r="G19" s="2">
        <f t="shared" si="2"/>
        <v>8.0000000000000071E-3</v>
      </c>
      <c r="H19" s="2">
        <f t="shared" si="3"/>
        <v>-1.3333333333333308E-2</v>
      </c>
    </row>
    <row r="20" spans="1:8" x14ac:dyDescent="0.5">
      <c r="A20" s="1">
        <v>40935</v>
      </c>
      <c r="B20" s="1"/>
      <c r="C20" s="5">
        <v>1076.29</v>
      </c>
      <c r="D20" s="5">
        <v>12.6</v>
      </c>
      <c r="E20" s="5">
        <v>28</v>
      </c>
      <c r="F20" s="2">
        <f t="shared" si="1"/>
        <v>7.2528871170007836E-3</v>
      </c>
      <c r="G20" s="2">
        <f t="shared" si="2"/>
        <v>0</v>
      </c>
      <c r="H20" s="2">
        <f t="shared" si="3"/>
        <v>9.009009009008917E-3</v>
      </c>
    </row>
    <row r="21" spans="1:8" x14ac:dyDescent="0.5">
      <c r="A21" s="1">
        <v>40938</v>
      </c>
      <c r="B21" s="1"/>
      <c r="C21" s="5">
        <v>1074.71</v>
      </c>
      <c r="D21" s="5">
        <v>12.45</v>
      </c>
      <c r="E21" s="5">
        <v>28.25</v>
      </c>
      <c r="F21" s="2">
        <f t="shared" si="1"/>
        <v>-1.4680058348586211E-3</v>
      </c>
      <c r="G21" s="2">
        <f t="shared" si="2"/>
        <v>-1.1904761904761973E-2</v>
      </c>
      <c r="H21" s="2">
        <f t="shared" si="3"/>
        <v>8.9285714285713969E-3</v>
      </c>
    </row>
    <row r="22" spans="1:8" x14ac:dyDescent="0.5">
      <c r="A22" s="1">
        <v>40939</v>
      </c>
      <c r="B22" s="1"/>
      <c r="C22" s="5">
        <v>1083.97</v>
      </c>
      <c r="D22" s="5">
        <v>12.8</v>
      </c>
      <c r="E22" s="5">
        <v>29.25</v>
      </c>
      <c r="F22" s="2">
        <f t="shared" si="1"/>
        <v>8.6162778796139428E-3</v>
      </c>
      <c r="G22" s="2">
        <f t="shared" si="2"/>
        <v>2.8112449799196915E-2</v>
      </c>
      <c r="H22" s="2">
        <f t="shared" si="3"/>
        <v>3.539823008849563E-2</v>
      </c>
    </row>
    <row r="23" spans="1:8" x14ac:dyDescent="0.5">
      <c r="A23" s="1">
        <v>40940</v>
      </c>
      <c r="B23" s="1"/>
      <c r="C23" s="5">
        <v>1086.3599999999999</v>
      </c>
      <c r="D23" s="5">
        <v>12.85</v>
      </c>
      <c r="E23" s="5">
        <v>30</v>
      </c>
      <c r="F23" s="2">
        <f t="shared" si="1"/>
        <v>2.2048580680276153E-3</v>
      </c>
      <c r="G23" s="2">
        <f t="shared" si="2"/>
        <v>3.90625E-3</v>
      </c>
      <c r="H23" s="2">
        <f t="shared" si="3"/>
        <v>2.564102564102555E-2</v>
      </c>
    </row>
    <row r="24" spans="1:8" x14ac:dyDescent="0.5">
      <c r="A24" s="1">
        <v>40941</v>
      </c>
      <c r="B24" s="1"/>
      <c r="C24" s="5">
        <v>1091.67</v>
      </c>
      <c r="D24" s="5">
        <v>12.7</v>
      </c>
      <c r="E24" s="5">
        <v>29.5</v>
      </c>
      <c r="F24" s="2">
        <f t="shared" si="1"/>
        <v>4.8878824698996848E-3</v>
      </c>
      <c r="G24" s="2">
        <f t="shared" si="2"/>
        <v>-1.1673151750972832E-2</v>
      </c>
      <c r="H24" s="2">
        <f t="shared" si="3"/>
        <v>-1.6666666666666718E-2</v>
      </c>
    </row>
    <row r="25" spans="1:8" x14ac:dyDescent="0.5">
      <c r="A25" s="1">
        <v>40942</v>
      </c>
      <c r="B25" s="1"/>
      <c r="C25" s="5">
        <v>1098.95</v>
      </c>
      <c r="D25" s="5">
        <v>12.9</v>
      </c>
      <c r="E25" s="5">
        <v>30</v>
      </c>
      <c r="F25" s="2">
        <f t="shared" si="1"/>
        <v>6.6686819276886578E-3</v>
      </c>
      <c r="G25" s="2">
        <f t="shared" si="2"/>
        <v>1.5748031496063186E-2</v>
      </c>
      <c r="H25" s="2">
        <f t="shared" si="3"/>
        <v>1.6949152542372836E-2</v>
      </c>
    </row>
    <row r="26" spans="1:8" x14ac:dyDescent="0.5">
      <c r="A26" s="1">
        <v>40945</v>
      </c>
      <c r="B26" s="1"/>
      <c r="C26" s="5">
        <v>1094.01</v>
      </c>
      <c r="D26" s="5">
        <v>12.85</v>
      </c>
      <c r="E26" s="5">
        <v>29.25</v>
      </c>
      <c r="F26" s="2">
        <f t="shared" si="1"/>
        <v>-4.4951999636017037E-3</v>
      </c>
      <c r="G26" s="2">
        <f t="shared" si="2"/>
        <v>-3.8759689922480689E-3</v>
      </c>
      <c r="H26" s="2">
        <f t="shared" si="3"/>
        <v>-2.5000000000000022E-2</v>
      </c>
    </row>
    <row r="27" spans="1:8" x14ac:dyDescent="0.5">
      <c r="A27" s="1">
        <v>40946</v>
      </c>
      <c r="B27" s="1"/>
      <c r="C27" s="5">
        <v>1101.1199999999999</v>
      </c>
      <c r="D27" s="5">
        <v>12.95</v>
      </c>
      <c r="E27" s="5">
        <v>29</v>
      </c>
      <c r="F27" s="2">
        <f t="shared" si="1"/>
        <v>6.4990265171249728E-3</v>
      </c>
      <c r="G27" s="2">
        <f t="shared" si="2"/>
        <v>7.7821011673151474E-3</v>
      </c>
      <c r="H27" s="2">
        <f t="shared" si="3"/>
        <v>-8.5470085470085166E-3</v>
      </c>
    </row>
    <row r="28" spans="1:8" x14ac:dyDescent="0.5">
      <c r="A28" s="1">
        <v>40947</v>
      </c>
      <c r="B28" s="1"/>
      <c r="C28" s="5">
        <v>1116.08</v>
      </c>
      <c r="D28" s="5">
        <v>12.95</v>
      </c>
      <c r="E28" s="5">
        <v>29</v>
      </c>
      <c r="F28" s="2">
        <f t="shared" si="1"/>
        <v>1.3586166811973222E-2</v>
      </c>
      <c r="G28" s="2">
        <f t="shared" si="2"/>
        <v>0</v>
      </c>
      <c r="H28" s="2">
        <f t="shared" si="3"/>
        <v>0</v>
      </c>
    </row>
    <row r="29" spans="1:8" x14ac:dyDescent="0.5">
      <c r="A29" s="1">
        <v>40948</v>
      </c>
      <c r="B29" s="1"/>
      <c r="C29" s="5">
        <v>1117.17</v>
      </c>
      <c r="D29" s="5">
        <v>13</v>
      </c>
      <c r="E29" s="5">
        <v>28.25</v>
      </c>
      <c r="F29" s="2">
        <f t="shared" si="1"/>
        <v>9.7663249946244868E-4</v>
      </c>
      <c r="G29" s="2">
        <f t="shared" si="2"/>
        <v>3.8610038610038533E-3</v>
      </c>
      <c r="H29" s="2">
        <f t="shared" si="3"/>
        <v>-2.5862068965517238E-2</v>
      </c>
    </row>
    <row r="30" spans="1:8" x14ac:dyDescent="0.5">
      <c r="A30" s="1">
        <v>40949</v>
      </c>
      <c r="B30" s="1"/>
      <c r="C30" s="5">
        <v>1112.9100000000001</v>
      </c>
      <c r="D30" s="5">
        <v>12.95</v>
      </c>
      <c r="E30" s="5">
        <v>28.75</v>
      </c>
      <c r="F30" s="2">
        <f t="shared" si="1"/>
        <v>-3.8132065844946883E-3</v>
      </c>
      <c r="G30" s="2">
        <f t="shared" si="2"/>
        <v>-3.8461538461539435E-3</v>
      </c>
      <c r="H30" s="2">
        <f t="shared" si="3"/>
        <v>1.7699115044247815E-2</v>
      </c>
    </row>
    <row r="31" spans="1:8" x14ac:dyDescent="0.5">
      <c r="A31" s="1">
        <v>40952</v>
      </c>
      <c r="B31" s="1"/>
      <c r="C31" s="5">
        <v>1117.4000000000001</v>
      </c>
      <c r="D31" s="5">
        <v>12.75</v>
      </c>
      <c r="E31" s="5">
        <v>28.375</v>
      </c>
      <c r="F31" s="2">
        <f t="shared" si="1"/>
        <v>4.0344681959907369E-3</v>
      </c>
      <c r="G31" s="2">
        <f t="shared" si="2"/>
        <v>-1.5444015444015413E-2</v>
      </c>
      <c r="H31" s="2">
        <f t="shared" si="3"/>
        <v>-1.3043478260869601E-2</v>
      </c>
    </row>
    <row r="32" spans="1:8" x14ac:dyDescent="0.5">
      <c r="A32" s="1">
        <v>40953</v>
      </c>
      <c r="B32" s="1"/>
      <c r="C32" s="5">
        <v>1106.4100000000001</v>
      </c>
      <c r="D32" s="5">
        <v>12.8</v>
      </c>
      <c r="E32" s="5">
        <v>28.625</v>
      </c>
      <c r="F32" s="2">
        <f t="shared" si="1"/>
        <v>-9.8353320207624773E-3</v>
      </c>
      <c r="G32" s="2">
        <f t="shared" si="2"/>
        <v>3.9215686274509665E-3</v>
      </c>
      <c r="H32" s="2">
        <f t="shared" si="3"/>
        <v>8.8105726872247381E-3</v>
      </c>
    </row>
    <row r="33" spans="1:8" x14ac:dyDescent="0.5">
      <c r="A33" s="1">
        <v>40954</v>
      </c>
      <c r="B33" s="1"/>
      <c r="C33" s="5">
        <v>1126.48</v>
      </c>
      <c r="D33" s="5">
        <v>12.75</v>
      </c>
      <c r="E33" s="5">
        <v>29</v>
      </c>
      <c r="F33" s="2">
        <f t="shared" si="1"/>
        <v>1.8139749279200146E-2</v>
      </c>
      <c r="G33" s="2">
        <f t="shared" si="2"/>
        <v>-3.90625E-3</v>
      </c>
      <c r="H33" s="2">
        <f t="shared" si="3"/>
        <v>1.3100436681222627E-2</v>
      </c>
    </row>
    <row r="34" spans="1:8" x14ac:dyDescent="0.5">
      <c r="A34" s="1">
        <v>40955</v>
      </c>
      <c r="B34" s="1"/>
      <c r="C34" s="5">
        <v>1120.25</v>
      </c>
      <c r="D34" s="5">
        <v>12.85</v>
      </c>
      <c r="E34" s="5">
        <v>29.25</v>
      </c>
      <c r="F34" s="2">
        <f t="shared" si="1"/>
        <v>-5.5305020950217054E-3</v>
      </c>
      <c r="G34" s="2">
        <f t="shared" si="2"/>
        <v>7.8431372549019329E-3</v>
      </c>
      <c r="H34" s="2">
        <f t="shared" si="3"/>
        <v>8.6206896551723755E-3</v>
      </c>
    </row>
    <row r="35" spans="1:8" x14ac:dyDescent="0.5">
      <c r="A35" s="1">
        <v>40956</v>
      </c>
      <c r="B35" s="1"/>
      <c r="C35" s="5">
        <v>1129.93</v>
      </c>
      <c r="D35" s="5">
        <v>12.95</v>
      </c>
      <c r="E35" s="5">
        <v>29.5</v>
      </c>
      <c r="F35" s="2">
        <f t="shared" si="1"/>
        <v>8.640928364204381E-3</v>
      </c>
      <c r="G35" s="2">
        <f t="shared" si="2"/>
        <v>7.7821011673151474E-3</v>
      </c>
      <c r="H35" s="2">
        <f t="shared" si="3"/>
        <v>8.5470085470085166E-3</v>
      </c>
    </row>
    <row r="36" spans="1:8" x14ac:dyDescent="0.5">
      <c r="A36" s="1">
        <v>40959</v>
      </c>
      <c r="B36" s="1"/>
      <c r="C36" s="5">
        <v>1135.92</v>
      </c>
      <c r="D36" s="5">
        <v>13</v>
      </c>
      <c r="E36" s="5">
        <v>29.625</v>
      </c>
      <c r="F36" s="2">
        <f t="shared" si="1"/>
        <v>5.3012133494996228E-3</v>
      </c>
      <c r="G36" s="2">
        <f t="shared" si="2"/>
        <v>3.8610038610038533E-3</v>
      </c>
      <c r="H36" s="2">
        <f t="shared" si="3"/>
        <v>4.237288135593209E-3</v>
      </c>
    </row>
    <row r="37" spans="1:8" x14ac:dyDescent="0.5">
      <c r="A37" s="1">
        <v>40960</v>
      </c>
      <c r="B37" s="1"/>
      <c r="C37" s="5">
        <v>1140.3900000000001</v>
      </c>
      <c r="D37" s="5">
        <v>13.45</v>
      </c>
      <c r="E37" s="5">
        <v>29.375</v>
      </c>
      <c r="F37" s="2">
        <f t="shared" si="1"/>
        <v>3.9351362772026555E-3</v>
      </c>
      <c r="G37" s="2">
        <f t="shared" si="2"/>
        <v>3.4615384615384492E-2</v>
      </c>
      <c r="H37" s="2">
        <f t="shared" si="3"/>
        <v>-8.4388185654008518E-3</v>
      </c>
    </row>
    <row r="38" spans="1:8" x14ac:dyDescent="0.5">
      <c r="A38" s="1">
        <v>40961</v>
      </c>
      <c r="B38" s="1"/>
      <c r="C38" s="5">
        <v>1137.82</v>
      </c>
      <c r="D38" s="5">
        <v>13.1</v>
      </c>
      <c r="E38" s="5">
        <v>30.25</v>
      </c>
      <c r="F38" s="2">
        <f t="shared" si="1"/>
        <v>-2.2536149913627845E-3</v>
      </c>
      <c r="G38" s="2">
        <f t="shared" si="2"/>
        <v>-2.6022304832713727E-2</v>
      </c>
      <c r="H38" s="2">
        <f t="shared" si="3"/>
        <v>2.9787234042553123E-2</v>
      </c>
    </row>
    <row r="39" spans="1:8" x14ac:dyDescent="0.5">
      <c r="A39" s="1">
        <v>40962</v>
      </c>
      <c r="B39" s="1"/>
      <c r="C39" s="5">
        <v>1140.07</v>
      </c>
      <c r="D39" s="5">
        <v>13.55</v>
      </c>
      <c r="E39" s="5">
        <v>30.75</v>
      </c>
      <c r="F39" s="2">
        <f t="shared" si="1"/>
        <v>1.9774656799844692E-3</v>
      </c>
      <c r="G39" s="2">
        <f t="shared" si="2"/>
        <v>3.4351145038167941E-2</v>
      </c>
      <c r="H39" s="2">
        <f t="shared" si="3"/>
        <v>1.6528925619834656E-2</v>
      </c>
    </row>
    <row r="40" spans="1:8" x14ac:dyDescent="0.5">
      <c r="A40" s="1">
        <v>40963</v>
      </c>
      <c r="B40" s="1"/>
      <c r="C40" s="5">
        <v>1146.1400000000001</v>
      </c>
      <c r="D40" s="5">
        <v>14.95</v>
      </c>
      <c r="E40" s="5">
        <v>31</v>
      </c>
      <c r="F40" s="2">
        <f t="shared" si="1"/>
        <v>5.3242344768305028E-3</v>
      </c>
      <c r="G40" s="2">
        <f t="shared" si="2"/>
        <v>0.10332103321033204</v>
      </c>
      <c r="H40" s="2">
        <f t="shared" si="3"/>
        <v>8.1300813008129413E-3</v>
      </c>
    </row>
    <row r="41" spans="1:8" x14ac:dyDescent="0.5">
      <c r="A41" s="1">
        <v>40966</v>
      </c>
      <c r="B41" s="1"/>
      <c r="C41" s="5">
        <v>1135.04</v>
      </c>
      <c r="D41" s="5">
        <v>15.15</v>
      </c>
      <c r="E41" s="5">
        <v>31.5</v>
      </c>
      <c r="F41" s="2">
        <f t="shared" si="1"/>
        <v>-9.6846807545327707E-3</v>
      </c>
      <c r="G41" s="2">
        <f t="shared" si="2"/>
        <v>1.3377926421404673E-2</v>
      </c>
      <c r="H41" s="2">
        <f t="shared" si="3"/>
        <v>1.6129032258064502E-2</v>
      </c>
    </row>
    <row r="42" spans="1:8" x14ac:dyDescent="0.5">
      <c r="A42" s="1">
        <v>40967</v>
      </c>
      <c r="B42" s="1"/>
      <c r="C42" s="5">
        <v>1146.26</v>
      </c>
      <c r="D42" s="5">
        <v>15</v>
      </c>
      <c r="E42" s="5">
        <v>32.125</v>
      </c>
      <c r="F42" s="2">
        <f t="shared" si="1"/>
        <v>9.8851141809981335E-3</v>
      </c>
      <c r="G42" s="2">
        <f t="shared" si="2"/>
        <v>-9.9009900990099098E-3</v>
      </c>
      <c r="H42" s="2">
        <f t="shared" si="3"/>
        <v>1.9841269841269771E-2</v>
      </c>
    </row>
    <row r="43" spans="1:8" x14ac:dyDescent="0.5">
      <c r="A43" s="1">
        <v>40968</v>
      </c>
      <c r="B43" s="1"/>
      <c r="C43" s="5">
        <v>1160.9000000000001</v>
      </c>
      <c r="D43" s="5">
        <v>15.2</v>
      </c>
      <c r="E43" s="5">
        <v>33.125</v>
      </c>
      <c r="F43" s="2">
        <f t="shared" si="1"/>
        <v>1.2771971454992759E-2</v>
      </c>
      <c r="G43" s="2">
        <f t="shared" si="2"/>
        <v>1.3333333333333197E-2</v>
      </c>
      <c r="H43" s="2">
        <f t="shared" si="3"/>
        <v>3.112840466926059E-2</v>
      </c>
    </row>
    <row r="44" spans="1:8" x14ac:dyDescent="0.5">
      <c r="A44" s="1">
        <v>40969</v>
      </c>
      <c r="B44" s="1"/>
      <c r="C44" s="5">
        <v>1164.98</v>
      </c>
      <c r="D44" s="5">
        <v>15</v>
      </c>
      <c r="E44" s="5">
        <v>32.75</v>
      </c>
      <c r="F44" s="2">
        <f t="shared" si="1"/>
        <v>3.5145146007407035E-3</v>
      </c>
      <c r="G44" s="2">
        <f t="shared" si="2"/>
        <v>-1.3157894736842035E-2</v>
      </c>
      <c r="H44" s="2">
        <f t="shared" si="3"/>
        <v>-1.132075471698113E-2</v>
      </c>
    </row>
    <row r="45" spans="1:8" x14ac:dyDescent="0.5">
      <c r="A45" s="1">
        <v>40970</v>
      </c>
      <c r="B45" s="1"/>
      <c r="C45" s="5">
        <v>1165.1500000000001</v>
      </c>
      <c r="D45" s="5">
        <v>15</v>
      </c>
      <c r="E45" s="5">
        <v>32.75</v>
      </c>
      <c r="F45" s="2">
        <f t="shared" si="1"/>
        <v>1.4592525193579675E-4</v>
      </c>
      <c r="G45" s="2">
        <f t="shared" si="2"/>
        <v>0</v>
      </c>
      <c r="H45" s="2">
        <f t="shared" si="3"/>
        <v>0</v>
      </c>
    </row>
    <row r="46" spans="1:8" x14ac:dyDescent="0.5">
      <c r="A46" s="1">
        <v>40973</v>
      </c>
      <c r="B46" s="1"/>
      <c r="C46" s="5">
        <v>1157.95</v>
      </c>
      <c r="D46" s="5">
        <v>15.55</v>
      </c>
      <c r="E46" s="5">
        <v>32.625</v>
      </c>
      <c r="F46" s="2">
        <f t="shared" si="1"/>
        <v>-6.1794618718620242E-3</v>
      </c>
      <c r="G46" s="2">
        <f t="shared" si="2"/>
        <v>3.6666666666666625E-2</v>
      </c>
      <c r="H46" s="2">
        <f t="shared" si="3"/>
        <v>-3.8167938931297218E-3</v>
      </c>
    </row>
    <row r="47" spans="1:8" x14ac:dyDescent="0.5">
      <c r="A47" s="1">
        <v>40974</v>
      </c>
      <c r="B47" s="1"/>
      <c r="C47" s="5">
        <v>1153.1600000000001</v>
      </c>
      <c r="D47" s="5">
        <v>15.9</v>
      </c>
      <c r="E47" s="5">
        <v>32.625</v>
      </c>
      <c r="F47" s="2">
        <f t="shared" si="1"/>
        <v>-4.1366207521913445E-3</v>
      </c>
      <c r="G47" s="2">
        <f t="shared" si="2"/>
        <v>2.2508038585209E-2</v>
      </c>
      <c r="H47" s="2">
        <f t="shared" si="3"/>
        <v>0</v>
      </c>
    </row>
    <row r="48" spans="1:8" x14ac:dyDescent="0.5">
      <c r="A48" s="1">
        <v>40976</v>
      </c>
      <c r="B48" s="1"/>
      <c r="C48" s="5">
        <v>1168.31</v>
      </c>
      <c r="D48" s="5">
        <v>16.299999</v>
      </c>
      <c r="E48" s="5">
        <v>32.875</v>
      </c>
      <c r="F48" s="2">
        <f t="shared" si="1"/>
        <v>1.313781261923741E-2</v>
      </c>
      <c r="G48" s="2">
        <f t="shared" si="2"/>
        <v>2.5157169811320657E-2</v>
      </c>
      <c r="H48" s="2">
        <f t="shared" si="3"/>
        <v>7.6628352490422103E-3</v>
      </c>
    </row>
    <row r="49" spans="1:8" x14ac:dyDescent="0.5">
      <c r="A49" s="1">
        <v>40977</v>
      </c>
      <c r="B49" s="1"/>
      <c r="C49" s="5">
        <v>1158.71</v>
      </c>
      <c r="D49" s="5">
        <v>16</v>
      </c>
      <c r="E49" s="5">
        <v>32.875</v>
      </c>
      <c r="F49" s="2">
        <f t="shared" si="1"/>
        <v>-8.2169972010852632E-3</v>
      </c>
      <c r="G49" s="2">
        <f t="shared" si="2"/>
        <v>-1.840484775489859E-2</v>
      </c>
      <c r="H49" s="2">
        <f t="shared" si="3"/>
        <v>0</v>
      </c>
    </row>
    <row r="50" spans="1:8" x14ac:dyDescent="0.5">
      <c r="A50" s="1">
        <v>40980</v>
      </c>
      <c r="B50" s="1"/>
      <c r="C50" s="5">
        <v>1150.18</v>
      </c>
      <c r="D50" s="5">
        <v>16.549999</v>
      </c>
      <c r="E50" s="5">
        <v>32.75</v>
      </c>
      <c r="F50" s="2">
        <f t="shared" si="1"/>
        <v>-7.3616349215938071E-3</v>
      </c>
      <c r="G50" s="2">
        <f t="shared" si="2"/>
        <v>3.437493749999998E-2</v>
      </c>
      <c r="H50" s="2">
        <f t="shared" si="3"/>
        <v>-3.8022813688213253E-3</v>
      </c>
    </row>
    <row r="51" spans="1:8" x14ac:dyDescent="0.5">
      <c r="A51" s="1">
        <v>40981</v>
      </c>
      <c r="B51" s="1"/>
      <c r="C51" s="5">
        <v>1153.56</v>
      </c>
      <c r="D51" s="5">
        <v>16.399999999999999</v>
      </c>
      <c r="E51" s="5">
        <v>32.75</v>
      </c>
      <c r="F51" s="2">
        <f t="shared" si="1"/>
        <v>2.9386704689700061E-3</v>
      </c>
      <c r="G51" s="2">
        <f t="shared" si="2"/>
        <v>-9.0633842334372217E-3</v>
      </c>
      <c r="H51" s="2">
        <f t="shared" si="3"/>
        <v>0</v>
      </c>
    </row>
    <row r="52" spans="1:8" x14ac:dyDescent="0.5">
      <c r="A52" s="1">
        <v>40982</v>
      </c>
      <c r="B52" s="1"/>
      <c r="C52" s="5">
        <v>1164.3599999999999</v>
      </c>
      <c r="D52" s="5">
        <v>16.5</v>
      </c>
      <c r="E52" s="5">
        <v>32.75</v>
      </c>
      <c r="F52" s="2">
        <f t="shared" si="1"/>
        <v>9.3623218558203103E-3</v>
      </c>
      <c r="G52" s="2">
        <f t="shared" si="2"/>
        <v>6.0975609756097615E-3</v>
      </c>
      <c r="H52" s="2">
        <f t="shared" si="3"/>
        <v>0</v>
      </c>
    </row>
    <row r="53" spans="1:8" x14ac:dyDescent="0.5">
      <c r="A53" s="1">
        <v>40983</v>
      </c>
      <c r="B53" s="1"/>
      <c r="C53" s="5">
        <v>1171.3399999999999</v>
      </c>
      <c r="D53" s="5">
        <v>16.600000000000001</v>
      </c>
      <c r="E53" s="5">
        <v>32.25</v>
      </c>
      <c r="F53" s="2">
        <f t="shared" si="1"/>
        <v>5.9947095400048056E-3</v>
      </c>
      <c r="G53" s="2">
        <f t="shared" si="2"/>
        <v>6.0606060606060996E-3</v>
      </c>
      <c r="H53" s="2">
        <f t="shared" si="3"/>
        <v>-1.5267175572519109E-2</v>
      </c>
    </row>
    <row r="54" spans="1:8" x14ac:dyDescent="0.5">
      <c r="A54" s="1">
        <v>40984</v>
      </c>
      <c r="B54" s="1"/>
      <c r="C54" s="5">
        <v>1189.56</v>
      </c>
      <c r="D54" s="5">
        <v>16.600000000000001</v>
      </c>
      <c r="E54" s="5">
        <v>32.5</v>
      </c>
      <c r="F54" s="2">
        <f t="shared" si="1"/>
        <v>1.555483463383811E-2</v>
      </c>
      <c r="G54" s="2">
        <f t="shared" si="2"/>
        <v>0</v>
      </c>
      <c r="H54" s="2">
        <f t="shared" si="3"/>
        <v>7.7519379844961378E-3</v>
      </c>
    </row>
    <row r="55" spans="1:8" x14ac:dyDescent="0.5">
      <c r="A55" s="1">
        <v>40987</v>
      </c>
      <c r="B55" s="1"/>
      <c r="C55" s="5">
        <v>1189.5</v>
      </c>
      <c r="D55" s="5">
        <v>16.700001</v>
      </c>
      <c r="E55" s="5">
        <v>32.25</v>
      </c>
      <c r="F55" s="2">
        <f t="shared" si="1"/>
        <v>-5.0438817714049122E-5</v>
      </c>
      <c r="G55" s="2">
        <f t="shared" si="2"/>
        <v>6.0241566265060165E-3</v>
      </c>
      <c r="H55" s="2">
        <f t="shared" si="3"/>
        <v>-7.692307692307665E-3</v>
      </c>
    </row>
    <row r="56" spans="1:8" x14ac:dyDescent="0.5">
      <c r="A56" s="1">
        <v>40988</v>
      </c>
      <c r="B56" s="1"/>
      <c r="C56" s="5">
        <v>1196.5999999999999</v>
      </c>
      <c r="D56" s="5">
        <v>16.700001</v>
      </c>
      <c r="E56" s="5">
        <v>32.125</v>
      </c>
      <c r="F56" s="2">
        <f t="shared" si="1"/>
        <v>5.9688944934845889E-3</v>
      </c>
      <c r="G56" s="2">
        <f t="shared" si="2"/>
        <v>0</v>
      </c>
      <c r="H56" s="2">
        <f t="shared" si="3"/>
        <v>-3.8759689922480689E-3</v>
      </c>
    </row>
    <row r="57" spans="1:8" x14ac:dyDescent="0.5">
      <c r="A57" s="1">
        <v>40989</v>
      </c>
      <c r="B57" s="1"/>
      <c r="C57" s="5">
        <v>1207.67</v>
      </c>
      <c r="D57" s="5">
        <v>17</v>
      </c>
      <c r="E57" s="5">
        <v>32</v>
      </c>
      <c r="F57" s="2">
        <f t="shared" si="1"/>
        <v>9.2512117666723181E-3</v>
      </c>
      <c r="G57" s="2">
        <f t="shared" si="2"/>
        <v>1.7964010900358707E-2</v>
      </c>
      <c r="H57" s="2">
        <f t="shared" si="3"/>
        <v>-3.8910505836575737E-3</v>
      </c>
    </row>
    <row r="58" spans="1:8" x14ac:dyDescent="0.5">
      <c r="A58" s="1">
        <v>40990</v>
      </c>
      <c r="B58" s="1"/>
      <c r="C58" s="5">
        <v>1191</v>
      </c>
      <c r="D58" s="5">
        <v>17</v>
      </c>
      <c r="E58" s="5">
        <v>31.875</v>
      </c>
      <c r="F58" s="2">
        <f t="shared" si="1"/>
        <v>-1.3803439681369989E-2</v>
      </c>
      <c r="G58" s="2">
        <f t="shared" si="2"/>
        <v>0</v>
      </c>
      <c r="H58" s="2">
        <f t="shared" si="3"/>
        <v>-3.90625E-3</v>
      </c>
    </row>
    <row r="59" spans="1:8" x14ac:dyDescent="0.5">
      <c r="A59" s="1">
        <v>40991</v>
      </c>
      <c r="B59" s="1"/>
      <c r="C59" s="5">
        <v>1194.44</v>
      </c>
      <c r="D59" s="5">
        <v>17.850000000000001</v>
      </c>
      <c r="E59" s="5">
        <v>32</v>
      </c>
      <c r="F59" s="2">
        <f t="shared" si="1"/>
        <v>2.8883291351806673E-3</v>
      </c>
      <c r="G59" s="2">
        <f t="shared" si="2"/>
        <v>5.0000000000000044E-2</v>
      </c>
      <c r="H59" s="2">
        <f t="shared" si="3"/>
        <v>3.9215686274509665E-3</v>
      </c>
    </row>
    <row r="60" spans="1:8" x14ac:dyDescent="0.5">
      <c r="A60" s="1">
        <v>40994</v>
      </c>
      <c r="B60" s="1"/>
      <c r="C60" s="5">
        <v>1188.32</v>
      </c>
      <c r="D60" s="5">
        <v>18.399999999999999</v>
      </c>
      <c r="E60" s="5">
        <v>31.875</v>
      </c>
      <c r="F60" s="2">
        <f t="shared" si="1"/>
        <v>-5.1237399953116824E-3</v>
      </c>
      <c r="G60" s="2">
        <f t="shared" si="2"/>
        <v>3.0812324929971879E-2</v>
      </c>
      <c r="H60" s="2">
        <f t="shared" si="3"/>
        <v>-3.90625E-3</v>
      </c>
    </row>
    <row r="61" spans="1:8" x14ac:dyDescent="0.5">
      <c r="A61" s="1">
        <v>40995</v>
      </c>
      <c r="B61" s="1"/>
      <c r="C61" s="5">
        <v>1207.29</v>
      </c>
      <c r="D61" s="5">
        <v>18.200001</v>
      </c>
      <c r="E61" s="5">
        <v>33</v>
      </c>
      <c r="F61" s="2">
        <f t="shared" si="1"/>
        <v>1.5963713477851194E-2</v>
      </c>
      <c r="G61" s="2">
        <f t="shared" si="2"/>
        <v>-1.0869510869565113E-2</v>
      </c>
      <c r="H61" s="2">
        <f t="shared" si="3"/>
        <v>3.529411764705892E-2</v>
      </c>
    </row>
    <row r="62" spans="1:8" x14ac:dyDescent="0.5">
      <c r="A62" s="1">
        <v>40996</v>
      </c>
      <c r="B62" s="1"/>
      <c r="C62" s="5">
        <v>1204.01</v>
      </c>
      <c r="D62" s="5">
        <v>17.75</v>
      </c>
      <c r="E62" s="5">
        <v>32.625</v>
      </c>
      <c r="F62" s="2">
        <f t="shared" si="1"/>
        <v>-2.7168285995907704E-3</v>
      </c>
      <c r="G62" s="2">
        <f t="shared" si="2"/>
        <v>-2.4725328311795192E-2</v>
      </c>
      <c r="H62" s="2">
        <f t="shared" si="3"/>
        <v>-1.1363636363636354E-2</v>
      </c>
    </row>
    <row r="63" spans="1:8" x14ac:dyDescent="0.5">
      <c r="A63" s="1">
        <v>40997</v>
      </c>
      <c r="B63" s="1"/>
      <c r="C63" s="5">
        <v>1203.9100000000001</v>
      </c>
      <c r="D63" s="5">
        <v>18.100000000000001</v>
      </c>
      <c r="E63" s="5">
        <v>32.625</v>
      </c>
      <c r="F63" s="2">
        <f t="shared" si="1"/>
        <v>-8.3055788573149769E-5</v>
      </c>
      <c r="G63" s="2">
        <f t="shared" si="2"/>
        <v>1.9718309859154903E-2</v>
      </c>
      <c r="H63" s="2">
        <f t="shared" si="3"/>
        <v>0</v>
      </c>
    </row>
    <row r="64" spans="1:8" x14ac:dyDescent="0.5">
      <c r="A64" s="1">
        <v>40998</v>
      </c>
      <c r="B64" s="1"/>
      <c r="C64" s="5">
        <v>1196.77</v>
      </c>
      <c r="D64" s="5">
        <v>17.899999999999999</v>
      </c>
      <c r="E64" s="5">
        <v>32.75</v>
      </c>
      <c r="F64" s="2">
        <f t="shared" si="1"/>
        <v>-5.9306758810875326E-3</v>
      </c>
      <c r="G64" s="2">
        <f t="shared" si="2"/>
        <v>-1.1049723756906271E-2</v>
      </c>
      <c r="H64" s="2">
        <f t="shared" si="3"/>
        <v>3.8314176245211051E-3</v>
      </c>
    </row>
    <row r="65" spans="1:8" x14ac:dyDescent="0.5">
      <c r="A65" s="1">
        <v>41001</v>
      </c>
      <c r="B65" s="1"/>
      <c r="C65" s="5">
        <v>1199.0899999999999</v>
      </c>
      <c r="D65" s="5">
        <v>17.75</v>
      </c>
      <c r="E65" s="5">
        <v>32.625</v>
      </c>
      <c r="F65" s="2">
        <f t="shared" si="1"/>
        <v>1.9385512671608041E-3</v>
      </c>
      <c r="G65" s="2">
        <f t="shared" si="2"/>
        <v>-8.379888268156388E-3</v>
      </c>
      <c r="H65" s="2">
        <f t="shared" si="3"/>
        <v>-3.8167938931297218E-3</v>
      </c>
    </row>
    <row r="66" spans="1:8" x14ac:dyDescent="0.5">
      <c r="A66" s="1">
        <v>41002</v>
      </c>
      <c r="B66" s="1"/>
      <c r="C66" s="5">
        <v>1211.07</v>
      </c>
      <c r="D66" s="5">
        <v>17.75</v>
      </c>
      <c r="E66" s="5">
        <v>33.875</v>
      </c>
      <c r="F66" s="2">
        <f t="shared" si="1"/>
        <v>9.9909097732446828E-3</v>
      </c>
      <c r="G66" s="2">
        <f t="shared" si="2"/>
        <v>0</v>
      </c>
      <c r="H66" s="2">
        <f t="shared" si="3"/>
        <v>3.8314176245210829E-2</v>
      </c>
    </row>
    <row r="67" spans="1:8" x14ac:dyDescent="0.5">
      <c r="A67" s="1">
        <v>41003</v>
      </c>
      <c r="B67" s="1"/>
      <c r="C67" s="5">
        <v>1198.0899999999999</v>
      </c>
      <c r="D67" s="5">
        <v>17.850000000000001</v>
      </c>
      <c r="E67" s="5">
        <v>33.75</v>
      </c>
      <c r="F67" s="2">
        <f t="shared" si="1"/>
        <v>-1.071779500772041E-2</v>
      </c>
      <c r="G67" s="2">
        <f t="shared" si="2"/>
        <v>5.6338028169014009E-3</v>
      </c>
      <c r="H67" s="2">
        <f t="shared" si="3"/>
        <v>-3.6900369003689537E-3</v>
      </c>
    </row>
    <row r="68" spans="1:8" x14ac:dyDescent="0.5">
      <c r="A68" s="1">
        <v>41004</v>
      </c>
      <c r="B68" s="1"/>
      <c r="C68" s="5">
        <v>1182.4100000000001</v>
      </c>
      <c r="D68" s="5">
        <v>17.5</v>
      </c>
      <c r="E68" s="5">
        <v>33.5</v>
      </c>
      <c r="F68" s="2">
        <f t="shared" ref="F68:F131" si="4">C68/C67-1</f>
        <v>-1.3087497600347109E-2</v>
      </c>
      <c r="G68" s="2">
        <f t="shared" ref="G68:G131" si="5">D68/D67-1</f>
        <v>-1.9607843137254943E-2</v>
      </c>
      <c r="H68" s="2">
        <f t="shared" ref="H68:H131" si="6">E68/E67-1</f>
        <v>-7.4074074074074181E-3</v>
      </c>
    </row>
    <row r="69" spans="1:8" x14ac:dyDescent="0.5">
      <c r="A69" s="1">
        <v>41009</v>
      </c>
      <c r="B69" s="1"/>
      <c r="C69" s="5">
        <v>1165.6099999999999</v>
      </c>
      <c r="D69" s="5">
        <v>17.149999999999999</v>
      </c>
      <c r="E69" s="5">
        <v>32.875</v>
      </c>
      <c r="F69" s="2">
        <f t="shared" si="4"/>
        <v>-1.4208269551171049E-2</v>
      </c>
      <c r="G69" s="2">
        <f t="shared" si="5"/>
        <v>-2.0000000000000129E-2</v>
      </c>
      <c r="H69" s="2">
        <f t="shared" si="6"/>
        <v>-1.8656716417910446E-2</v>
      </c>
    </row>
    <row r="70" spans="1:8" x14ac:dyDescent="0.5">
      <c r="A70" s="1">
        <v>41010</v>
      </c>
      <c r="B70" s="1"/>
      <c r="C70" s="5">
        <v>1154.49</v>
      </c>
      <c r="D70" s="5">
        <v>17.200001</v>
      </c>
      <c r="E70" s="5">
        <v>32.625</v>
      </c>
      <c r="F70" s="2">
        <f t="shared" si="4"/>
        <v>-9.5400691483428224E-3</v>
      </c>
      <c r="G70" s="2">
        <f t="shared" si="5"/>
        <v>2.9155102040816505E-3</v>
      </c>
      <c r="H70" s="2">
        <f t="shared" si="6"/>
        <v>-7.6045627376425395E-3</v>
      </c>
    </row>
    <row r="71" spans="1:8" x14ac:dyDescent="0.5">
      <c r="A71" s="1">
        <v>41011</v>
      </c>
      <c r="B71" s="1"/>
      <c r="C71" s="5">
        <v>1169.45</v>
      </c>
      <c r="D71" s="5">
        <v>18</v>
      </c>
      <c r="E71" s="5">
        <v>33.130001</v>
      </c>
      <c r="F71" s="2">
        <f t="shared" si="4"/>
        <v>1.2958102712020025E-2</v>
      </c>
      <c r="G71" s="2">
        <f t="shared" si="5"/>
        <v>4.6511567063280967E-2</v>
      </c>
      <c r="H71" s="2">
        <f t="shared" si="6"/>
        <v>1.5478957854406117E-2</v>
      </c>
    </row>
    <row r="72" spans="1:8" x14ac:dyDescent="0.5">
      <c r="A72" s="1">
        <v>41016</v>
      </c>
      <c r="B72" s="1"/>
      <c r="C72" s="5">
        <v>1160.23</v>
      </c>
      <c r="D72" s="5">
        <v>17.200001</v>
      </c>
      <c r="E72" s="5">
        <v>32.630001</v>
      </c>
      <c r="F72" s="2">
        <f t="shared" si="4"/>
        <v>-7.8840480567788918E-3</v>
      </c>
      <c r="G72" s="2">
        <f t="shared" si="5"/>
        <v>-4.4444388888888908E-2</v>
      </c>
      <c r="H72" s="2">
        <f t="shared" si="6"/>
        <v>-1.5092061120070555E-2</v>
      </c>
    </row>
    <row r="73" spans="1:8" x14ac:dyDescent="0.5">
      <c r="A73" s="1">
        <v>41017</v>
      </c>
      <c r="B73" s="1"/>
      <c r="C73" s="5">
        <v>1168.05</v>
      </c>
      <c r="D73" s="5">
        <v>17.5</v>
      </c>
      <c r="E73" s="5">
        <v>32.880001</v>
      </c>
      <c r="F73" s="2">
        <f t="shared" si="4"/>
        <v>6.7400429225239478E-3</v>
      </c>
      <c r="G73" s="2">
        <f t="shared" si="5"/>
        <v>1.7441801311523175E-2</v>
      </c>
      <c r="H73" s="2">
        <f t="shared" si="6"/>
        <v>7.6616608133110997E-3</v>
      </c>
    </row>
    <row r="74" spans="1:8" x14ac:dyDescent="0.5">
      <c r="A74" s="1">
        <v>41018</v>
      </c>
      <c r="B74" s="1"/>
      <c r="C74" s="5">
        <v>1185.3399999999999</v>
      </c>
      <c r="D74" s="5">
        <v>17.299999</v>
      </c>
      <c r="E74" s="5">
        <v>33.75</v>
      </c>
      <c r="F74" s="2">
        <f t="shared" si="4"/>
        <v>1.4802448525319978E-2</v>
      </c>
      <c r="G74" s="2">
        <f t="shared" si="5"/>
        <v>-1.1428628571428567E-2</v>
      </c>
      <c r="H74" s="2">
        <f t="shared" si="6"/>
        <v>2.6459822796234045E-2</v>
      </c>
    </row>
    <row r="75" spans="1:8" x14ac:dyDescent="0.5">
      <c r="A75" s="1">
        <v>41019</v>
      </c>
      <c r="B75" s="1"/>
      <c r="C75" s="5">
        <v>1194.5999999999999</v>
      </c>
      <c r="D75" s="5">
        <v>17.350000000000001</v>
      </c>
      <c r="E75" s="5">
        <v>34.75</v>
      </c>
      <c r="F75" s="2">
        <f t="shared" si="4"/>
        <v>7.8121045438439563E-3</v>
      </c>
      <c r="G75" s="2">
        <f t="shared" si="5"/>
        <v>2.8902313809382463E-3</v>
      </c>
      <c r="H75" s="2">
        <f t="shared" si="6"/>
        <v>2.9629629629629672E-2</v>
      </c>
    </row>
    <row r="76" spans="1:8" x14ac:dyDescent="0.5">
      <c r="A76" s="1">
        <v>41022</v>
      </c>
      <c r="B76" s="1"/>
      <c r="C76" s="5">
        <v>1189.3499999999999</v>
      </c>
      <c r="D76" s="5">
        <v>17.25</v>
      </c>
      <c r="E76" s="5">
        <v>34.880001</v>
      </c>
      <c r="F76" s="2">
        <f t="shared" si="4"/>
        <v>-4.3947764942240397E-3</v>
      </c>
      <c r="G76" s="2">
        <f t="shared" si="5"/>
        <v>-5.7636887608070175E-3</v>
      </c>
      <c r="H76" s="2">
        <f t="shared" si="6"/>
        <v>3.7410359712231056E-3</v>
      </c>
    </row>
    <row r="77" spans="1:8" x14ac:dyDescent="0.5">
      <c r="A77" s="1">
        <v>41023</v>
      </c>
      <c r="B77" s="1"/>
      <c r="C77" s="5">
        <v>1199.8599999999999</v>
      </c>
      <c r="D77" s="5">
        <v>17.399999999999999</v>
      </c>
      <c r="E77" s="5">
        <v>35.5</v>
      </c>
      <c r="F77" s="2">
        <f t="shared" si="4"/>
        <v>8.83675957455754E-3</v>
      </c>
      <c r="G77" s="2">
        <f t="shared" si="5"/>
        <v>8.6956521739129933E-3</v>
      </c>
      <c r="H77" s="2">
        <f t="shared" si="6"/>
        <v>1.7775200178463235E-2</v>
      </c>
    </row>
    <row r="78" spans="1:8" x14ac:dyDescent="0.5">
      <c r="A78" s="1">
        <v>41024</v>
      </c>
      <c r="B78" s="1"/>
      <c r="C78" s="5">
        <v>1201.3599999999999</v>
      </c>
      <c r="D78" s="5">
        <v>18.25</v>
      </c>
      <c r="E78" s="5">
        <v>37</v>
      </c>
      <c r="F78" s="2">
        <f t="shared" si="4"/>
        <v>1.2501458503491047E-3</v>
      </c>
      <c r="G78" s="2">
        <f t="shared" si="5"/>
        <v>4.8850574712643757E-2</v>
      </c>
      <c r="H78" s="2">
        <f t="shared" si="6"/>
        <v>4.2253521126760507E-2</v>
      </c>
    </row>
    <row r="79" spans="1:8" x14ac:dyDescent="0.5">
      <c r="A79" s="1">
        <v>41025</v>
      </c>
      <c r="B79" s="1"/>
      <c r="C79" s="5">
        <v>1209.27</v>
      </c>
      <c r="D79" s="5">
        <v>18.950001</v>
      </c>
      <c r="E79" s="5">
        <v>36.380001</v>
      </c>
      <c r="F79" s="2">
        <f t="shared" si="4"/>
        <v>6.5842045681561157E-3</v>
      </c>
      <c r="G79" s="2">
        <f t="shared" si="5"/>
        <v>3.8356219178082185E-2</v>
      </c>
      <c r="H79" s="2">
        <f t="shared" si="6"/>
        <v>-1.6756729729729747E-2</v>
      </c>
    </row>
    <row r="80" spans="1:8" x14ac:dyDescent="0.5">
      <c r="A80" s="1">
        <v>41026</v>
      </c>
      <c r="B80" s="1"/>
      <c r="C80" s="5">
        <v>1211.78</v>
      </c>
      <c r="D80" s="5">
        <v>18.75</v>
      </c>
      <c r="E80" s="5">
        <v>37.25</v>
      </c>
      <c r="F80" s="2">
        <f t="shared" si="4"/>
        <v>2.0756324063277987E-3</v>
      </c>
      <c r="G80" s="2">
        <f t="shared" si="5"/>
        <v>-1.0554141923264315E-2</v>
      </c>
      <c r="H80" s="2">
        <f t="shared" si="6"/>
        <v>2.3914210447657736E-2</v>
      </c>
    </row>
    <row r="81" spans="1:8" x14ac:dyDescent="0.5">
      <c r="A81" s="1">
        <v>41029</v>
      </c>
      <c r="B81" s="1"/>
      <c r="C81" s="5">
        <v>1228.49</v>
      </c>
      <c r="D81" s="5">
        <v>19.149999999999999</v>
      </c>
      <c r="E81" s="5">
        <v>38.25</v>
      </c>
      <c r="F81" s="2">
        <f t="shared" si="4"/>
        <v>1.3789631781346401E-2</v>
      </c>
      <c r="G81" s="2">
        <f t="shared" si="5"/>
        <v>2.1333333333333204E-2</v>
      </c>
      <c r="H81" s="2">
        <f t="shared" si="6"/>
        <v>2.6845637583892579E-2</v>
      </c>
    </row>
    <row r="82" spans="1:8" x14ac:dyDescent="0.5">
      <c r="A82" s="1">
        <v>41031</v>
      </c>
      <c r="B82" s="1"/>
      <c r="C82" s="5">
        <v>1239.06</v>
      </c>
      <c r="D82" s="5">
        <v>20.200001</v>
      </c>
      <c r="E82" s="5">
        <v>38.25</v>
      </c>
      <c r="F82" s="2">
        <f t="shared" si="4"/>
        <v>8.6040586410960351E-3</v>
      </c>
      <c r="G82" s="2">
        <f t="shared" si="5"/>
        <v>5.4830339425587571E-2</v>
      </c>
      <c r="H82" s="2">
        <f t="shared" si="6"/>
        <v>0</v>
      </c>
    </row>
    <row r="83" spans="1:8" x14ac:dyDescent="0.5">
      <c r="A83" s="1">
        <v>41032</v>
      </c>
      <c r="B83" s="1"/>
      <c r="C83" s="5">
        <v>1240.03</v>
      </c>
      <c r="D83" s="5">
        <v>19.950001</v>
      </c>
      <c r="E83" s="5">
        <v>39.25</v>
      </c>
      <c r="F83" s="2">
        <f t="shared" si="4"/>
        <v>7.8285151647228268E-4</v>
      </c>
      <c r="G83" s="2">
        <f t="shared" si="5"/>
        <v>-1.2376237011077373E-2</v>
      </c>
      <c r="H83" s="2">
        <f t="shared" si="6"/>
        <v>2.614379084967311E-2</v>
      </c>
    </row>
    <row r="84" spans="1:8" x14ac:dyDescent="0.5">
      <c r="A84" s="1">
        <v>41033</v>
      </c>
      <c r="B84" s="1"/>
      <c r="C84" s="5">
        <v>1227.4100000000001</v>
      </c>
      <c r="D84" s="5">
        <v>19.799999</v>
      </c>
      <c r="E84" s="5">
        <v>37.25</v>
      </c>
      <c r="F84" s="2">
        <f t="shared" si="4"/>
        <v>-1.0177173132908002E-2</v>
      </c>
      <c r="G84" s="2">
        <f t="shared" si="5"/>
        <v>-7.5188968662207589E-3</v>
      </c>
      <c r="H84" s="2">
        <f t="shared" si="6"/>
        <v>-5.0955414012738842E-2</v>
      </c>
    </row>
    <row r="85" spans="1:8" x14ac:dyDescent="0.5">
      <c r="A85" s="1">
        <v>41037</v>
      </c>
      <c r="B85" s="1"/>
      <c r="C85" s="5">
        <v>1231.04</v>
      </c>
      <c r="D85" s="5">
        <v>19.25</v>
      </c>
      <c r="E85" s="5">
        <v>38.5</v>
      </c>
      <c r="F85" s="2">
        <f t="shared" si="4"/>
        <v>2.9574469818560711E-3</v>
      </c>
      <c r="G85" s="2">
        <f t="shared" si="5"/>
        <v>-2.7777728675642877E-2</v>
      </c>
      <c r="H85" s="2">
        <f t="shared" si="6"/>
        <v>3.3557046979865834E-2</v>
      </c>
    </row>
    <row r="86" spans="1:8" x14ac:dyDescent="0.5">
      <c r="A86" s="1">
        <v>41038</v>
      </c>
      <c r="B86" s="1"/>
      <c r="C86" s="5">
        <v>1207.25</v>
      </c>
      <c r="D86" s="5">
        <v>19.25</v>
      </c>
      <c r="E86" s="5">
        <v>36</v>
      </c>
      <c r="F86" s="2">
        <f t="shared" si="4"/>
        <v>-1.9325123472835992E-2</v>
      </c>
      <c r="G86" s="2">
        <f t="shared" si="5"/>
        <v>0</v>
      </c>
      <c r="H86" s="2">
        <f t="shared" si="6"/>
        <v>-6.4935064935064957E-2</v>
      </c>
    </row>
    <row r="87" spans="1:8" x14ac:dyDescent="0.5">
      <c r="A87" s="1">
        <v>41039</v>
      </c>
      <c r="B87" s="1"/>
      <c r="C87" s="5">
        <v>1190.6500000000001</v>
      </c>
      <c r="D87" s="5">
        <v>19.700001</v>
      </c>
      <c r="E87" s="5">
        <v>35.75</v>
      </c>
      <c r="F87" s="2">
        <f t="shared" si="4"/>
        <v>-1.3750258852764485E-2</v>
      </c>
      <c r="G87" s="2">
        <f t="shared" si="5"/>
        <v>2.3376675324675356E-2</v>
      </c>
      <c r="H87" s="2">
        <f t="shared" si="6"/>
        <v>-6.9444444444444198E-3</v>
      </c>
    </row>
    <row r="88" spans="1:8" x14ac:dyDescent="0.5">
      <c r="A88" s="1">
        <v>41040</v>
      </c>
      <c r="B88" s="1"/>
      <c r="C88" s="5">
        <v>1191.01</v>
      </c>
      <c r="D88" s="5">
        <v>20</v>
      </c>
      <c r="E88" s="5">
        <v>37</v>
      </c>
      <c r="F88" s="2">
        <f t="shared" si="4"/>
        <v>3.0235585604487802E-4</v>
      </c>
      <c r="G88" s="2">
        <f t="shared" si="5"/>
        <v>1.5228374861503857E-2</v>
      </c>
      <c r="H88" s="2">
        <f t="shared" si="6"/>
        <v>3.4965034965035002E-2</v>
      </c>
    </row>
    <row r="89" spans="1:8" x14ac:dyDescent="0.5">
      <c r="A89" s="1">
        <v>41043</v>
      </c>
      <c r="B89" s="1"/>
      <c r="C89" s="5">
        <v>1165.51</v>
      </c>
      <c r="D89" s="5">
        <v>18.799999</v>
      </c>
      <c r="E89" s="5">
        <v>35.75</v>
      </c>
      <c r="F89" s="2">
        <f t="shared" si="4"/>
        <v>-2.1410399576829775E-2</v>
      </c>
      <c r="G89" s="2">
        <f t="shared" si="5"/>
        <v>-6.0000049999999971E-2</v>
      </c>
      <c r="H89" s="2">
        <f t="shared" si="6"/>
        <v>-3.3783783783783772E-2</v>
      </c>
    </row>
    <row r="90" spans="1:8" x14ac:dyDescent="0.5">
      <c r="A90" s="1">
        <v>41044</v>
      </c>
      <c r="B90" s="1"/>
      <c r="C90" s="5">
        <v>1184.55</v>
      </c>
      <c r="D90" s="5">
        <v>19.399999999999999</v>
      </c>
      <c r="E90" s="5">
        <v>36.25</v>
      </c>
      <c r="F90" s="2">
        <f t="shared" si="4"/>
        <v>1.6336196171633066E-2</v>
      </c>
      <c r="G90" s="2">
        <f t="shared" si="5"/>
        <v>3.1914948506114316E-2</v>
      </c>
      <c r="H90" s="2">
        <f t="shared" si="6"/>
        <v>1.3986013986013957E-2</v>
      </c>
    </row>
    <row r="91" spans="1:8" x14ac:dyDescent="0.5">
      <c r="A91" s="1">
        <v>41045</v>
      </c>
      <c r="B91" s="1"/>
      <c r="C91" s="5">
        <v>1171.23</v>
      </c>
      <c r="D91" s="5">
        <v>18.350000000000001</v>
      </c>
      <c r="E91" s="5">
        <v>36.5</v>
      </c>
      <c r="F91" s="2">
        <f t="shared" si="4"/>
        <v>-1.1244776497404074E-2</v>
      </c>
      <c r="G91" s="2">
        <f t="shared" si="5"/>
        <v>-5.4123711340205993E-2</v>
      </c>
      <c r="H91" s="2">
        <f t="shared" si="6"/>
        <v>6.8965517241379448E-3</v>
      </c>
    </row>
    <row r="92" spans="1:8" x14ac:dyDescent="0.5">
      <c r="A92" s="1">
        <v>41046</v>
      </c>
      <c r="B92" s="1"/>
      <c r="C92" s="5">
        <v>1173.56</v>
      </c>
      <c r="D92" s="5">
        <v>18</v>
      </c>
      <c r="E92" s="5">
        <v>36</v>
      </c>
      <c r="F92" s="2">
        <f t="shared" si="4"/>
        <v>1.9893616112973689E-3</v>
      </c>
      <c r="G92" s="2">
        <f t="shared" si="5"/>
        <v>-1.9073569482288888E-2</v>
      </c>
      <c r="H92" s="2">
        <f t="shared" si="6"/>
        <v>-1.3698630136986356E-2</v>
      </c>
    </row>
    <row r="93" spans="1:8" x14ac:dyDescent="0.5">
      <c r="A93" s="1">
        <v>41047</v>
      </c>
      <c r="B93" s="1"/>
      <c r="C93" s="5">
        <v>1154.44</v>
      </c>
      <c r="D93" s="5">
        <v>17.399999999999999</v>
      </c>
      <c r="E93" s="5">
        <v>35.25</v>
      </c>
      <c r="F93" s="2">
        <f t="shared" si="4"/>
        <v>-1.6292307167933395E-2</v>
      </c>
      <c r="G93" s="2">
        <f t="shared" si="5"/>
        <v>-3.3333333333333437E-2</v>
      </c>
      <c r="H93" s="2">
        <f t="shared" si="6"/>
        <v>-2.083333333333337E-2</v>
      </c>
    </row>
    <row r="94" spans="1:8" x14ac:dyDescent="0.5">
      <c r="A94" s="1">
        <v>41050</v>
      </c>
      <c r="B94" s="1"/>
      <c r="C94" s="5">
        <v>1135.1600000000001</v>
      </c>
      <c r="D94" s="5">
        <v>16.5</v>
      </c>
      <c r="E94" s="5">
        <v>35.25</v>
      </c>
      <c r="F94" s="2">
        <f t="shared" si="4"/>
        <v>-1.6700738020165584E-2</v>
      </c>
      <c r="G94" s="2">
        <f t="shared" si="5"/>
        <v>-5.1724137931034364E-2</v>
      </c>
      <c r="H94" s="2">
        <f t="shared" si="6"/>
        <v>0</v>
      </c>
    </row>
    <row r="95" spans="1:8" x14ac:dyDescent="0.5">
      <c r="A95" s="1">
        <v>41051</v>
      </c>
      <c r="B95" s="1"/>
      <c r="C95" s="5">
        <v>1131.52</v>
      </c>
      <c r="D95" s="5">
        <v>17</v>
      </c>
      <c r="E95" s="5">
        <v>34.75</v>
      </c>
      <c r="F95" s="2">
        <f t="shared" si="4"/>
        <v>-3.2065964269355485E-3</v>
      </c>
      <c r="G95" s="2">
        <f t="shared" si="5"/>
        <v>3.0303030303030276E-2</v>
      </c>
      <c r="H95" s="2">
        <f t="shared" si="6"/>
        <v>-1.4184397163120588E-2</v>
      </c>
    </row>
    <row r="96" spans="1:8" x14ac:dyDescent="0.5">
      <c r="A96" s="1">
        <v>41052</v>
      </c>
      <c r="B96" s="1"/>
      <c r="C96" s="5">
        <v>1110.7</v>
      </c>
      <c r="D96" s="5">
        <v>16.75</v>
      </c>
      <c r="E96" s="5">
        <v>33.75</v>
      </c>
      <c r="F96" s="2">
        <f t="shared" si="4"/>
        <v>-1.8400028280542879E-2</v>
      </c>
      <c r="G96" s="2">
        <f t="shared" si="5"/>
        <v>-1.4705882352941124E-2</v>
      </c>
      <c r="H96" s="2">
        <f t="shared" si="6"/>
        <v>-2.877697841726623E-2</v>
      </c>
    </row>
    <row r="97" spans="1:8" x14ac:dyDescent="0.5">
      <c r="A97" s="1">
        <v>41053</v>
      </c>
      <c r="B97" s="1"/>
      <c r="C97" s="5">
        <v>1125.78</v>
      </c>
      <c r="D97" s="5">
        <v>17.200001</v>
      </c>
      <c r="E97" s="5">
        <v>34.75</v>
      </c>
      <c r="F97" s="2">
        <f t="shared" si="4"/>
        <v>1.3577023498694496E-2</v>
      </c>
      <c r="G97" s="2">
        <f t="shared" si="5"/>
        <v>2.6865731343283628E-2</v>
      </c>
      <c r="H97" s="2">
        <f t="shared" si="6"/>
        <v>2.9629629629629672E-2</v>
      </c>
    </row>
    <row r="98" spans="1:8" x14ac:dyDescent="0.5">
      <c r="A98" s="1">
        <v>41054</v>
      </c>
      <c r="B98" s="1"/>
      <c r="C98" s="5">
        <v>1132.83</v>
      </c>
      <c r="D98" s="5">
        <v>17.299999</v>
      </c>
      <c r="E98" s="5">
        <v>35.25</v>
      </c>
      <c r="F98" s="2">
        <f t="shared" si="4"/>
        <v>6.2623247881468114E-3</v>
      </c>
      <c r="G98" s="2">
        <f t="shared" si="5"/>
        <v>5.813836871288558E-3</v>
      </c>
      <c r="H98" s="2">
        <f t="shared" si="6"/>
        <v>1.4388489208633004E-2</v>
      </c>
    </row>
    <row r="99" spans="1:8" x14ac:dyDescent="0.5">
      <c r="A99" s="1">
        <v>41057</v>
      </c>
      <c r="B99" s="1"/>
      <c r="C99" s="5">
        <v>1139.93</v>
      </c>
      <c r="D99" s="5">
        <v>17.799999</v>
      </c>
      <c r="E99" s="5">
        <v>35.75</v>
      </c>
      <c r="F99" s="2">
        <f t="shared" si="4"/>
        <v>6.2674893849916646E-3</v>
      </c>
      <c r="G99" s="2">
        <f t="shared" si="5"/>
        <v>2.8901735774666815E-2</v>
      </c>
      <c r="H99" s="2">
        <f t="shared" si="6"/>
        <v>1.4184397163120588E-2</v>
      </c>
    </row>
    <row r="100" spans="1:8" x14ac:dyDescent="0.5">
      <c r="A100" s="1">
        <v>41058</v>
      </c>
      <c r="B100" s="1"/>
      <c r="C100" s="5">
        <v>1153.6600000000001</v>
      </c>
      <c r="D100" s="5">
        <v>17.850000000000001</v>
      </c>
      <c r="E100" s="5">
        <v>36</v>
      </c>
      <c r="F100" s="2">
        <f t="shared" si="4"/>
        <v>1.2044599229777297E-2</v>
      </c>
      <c r="G100" s="2">
        <f t="shared" si="5"/>
        <v>2.8090451016318241E-3</v>
      </c>
      <c r="H100" s="2">
        <f t="shared" si="6"/>
        <v>6.9930069930070893E-3</v>
      </c>
    </row>
    <row r="101" spans="1:8" x14ac:dyDescent="0.5">
      <c r="A101" s="1">
        <v>41059</v>
      </c>
      <c r="B101" s="1"/>
      <c r="C101" s="5">
        <v>1138.6300000000001</v>
      </c>
      <c r="D101" s="5">
        <v>17.200001</v>
      </c>
      <c r="E101" s="5">
        <v>35.5</v>
      </c>
      <c r="F101" s="2">
        <f t="shared" si="4"/>
        <v>-1.3028101867101238E-2</v>
      </c>
      <c r="G101" s="2">
        <f t="shared" si="5"/>
        <v>-3.641450980392158E-2</v>
      </c>
      <c r="H101" s="2">
        <f t="shared" si="6"/>
        <v>-1.388888888888884E-2</v>
      </c>
    </row>
    <row r="102" spans="1:8" x14ac:dyDescent="0.5">
      <c r="A102" s="1">
        <v>41060</v>
      </c>
      <c r="B102" s="1"/>
      <c r="C102" s="5">
        <v>1141.5</v>
      </c>
      <c r="D102" s="5">
        <v>16.700001</v>
      </c>
      <c r="E102" s="5">
        <v>34.25</v>
      </c>
      <c r="F102" s="2">
        <f t="shared" si="4"/>
        <v>2.5205729692698853E-3</v>
      </c>
      <c r="G102" s="2">
        <f t="shared" si="5"/>
        <v>-2.9069765751757792E-2</v>
      </c>
      <c r="H102" s="2">
        <f t="shared" si="6"/>
        <v>-3.5211267605633756E-2</v>
      </c>
    </row>
    <row r="103" spans="1:8" x14ac:dyDescent="0.5">
      <c r="A103" s="1">
        <v>41061</v>
      </c>
      <c r="B103" s="1"/>
      <c r="C103" s="5">
        <v>1115.19</v>
      </c>
      <c r="D103" s="5">
        <v>16.5</v>
      </c>
      <c r="E103" s="5">
        <v>33.5</v>
      </c>
      <c r="F103" s="2">
        <f t="shared" si="4"/>
        <v>-2.304862023653087E-2</v>
      </c>
      <c r="G103" s="2">
        <f t="shared" si="5"/>
        <v>-1.1976107067299013E-2</v>
      </c>
      <c r="H103" s="2">
        <f t="shared" si="6"/>
        <v>-2.1897810218978075E-2</v>
      </c>
    </row>
    <row r="104" spans="1:8" x14ac:dyDescent="0.5">
      <c r="A104" s="1">
        <v>41065</v>
      </c>
      <c r="B104" s="1"/>
      <c r="C104" s="5">
        <v>1099.1500000000001</v>
      </c>
      <c r="D104" s="5">
        <v>16.450001</v>
      </c>
      <c r="E104" s="5">
        <v>32.75</v>
      </c>
      <c r="F104" s="2">
        <f t="shared" si="4"/>
        <v>-1.4383199275459724E-2</v>
      </c>
      <c r="G104" s="2">
        <f t="shared" si="5"/>
        <v>-3.0302424242424353E-3</v>
      </c>
      <c r="H104" s="2">
        <f t="shared" si="6"/>
        <v>-2.2388059701492491E-2</v>
      </c>
    </row>
    <row r="105" spans="1:8" x14ac:dyDescent="0.5">
      <c r="A105" s="1">
        <v>41066</v>
      </c>
      <c r="B105" s="1"/>
      <c r="C105" s="5">
        <v>1117.95</v>
      </c>
      <c r="D105" s="5">
        <v>17.149999999999999</v>
      </c>
      <c r="E105" s="5">
        <v>33.75</v>
      </c>
      <c r="F105" s="2">
        <f t="shared" si="4"/>
        <v>1.7104125915480051E-2</v>
      </c>
      <c r="G105" s="2">
        <f t="shared" si="5"/>
        <v>4.2553128112271743E-2</v>
      </c>
      <c r="H105" s="2">
        <f t="shared" si="6"/>
        <v>3.0534351145038219E-2</v>
      </c>
    </row>
    <row r="106" spans="1:8" x14ac:dyDescent="0.5">
      <c r="A106" s="1">
        <v>41067</v>
      </c>
      <c r="B106" s="1"/>
      <c r="C106" s="5">
        <v>1118.53</v>
      </c>
      <c r="D106" s="5">
        <v>17.399999999999999</v>
      </c>
      <c r="E106" s="5">
        <v>33.75</v>
      </c>
      <c r="F106" s="2">
        <f t="shared" si="4"/>
        <v>5.188067444876765E-4</v>
      </c>
      <c r="G106" s="2">
        <f t="shared" si="5"/>
        <v>1.4577259475218707E-2</v>
      </c>
      <c r="H106" s="2">
        <f t="shared" si="6"/>
        <v>0</v>
      </c>
    </row>
    <row r="107" spans="1:8" x14ac:dyDescent="0.5">
      <c r="A107" s="1">
        <v>41068</v>
      </c>
      <c r="B107" s="1"/>
      <c r="C107" s="5">
        <v>1127.0999999999999</v>
      </c>
      <c r="D107" s="5">
        <v>18.5</v>
      </c>
      <c r="E107" s="5">
        <v>34</v>
      </c>
      <c r="F107" s="2">
        <f t="shared" si="4"/>
        <v>7.66184188175556E-3</v>
      </c>
      <c r="G107" s="2">
        <f t="shared" si="5"/>
        <v>6.321839080459779E-2</v>
      </c>
      <c r="H107" s="2">
        <f t="shared" si="6"/>
        <v>7.4074074074073071E-3</v>
      </c>
    </row>
    <row r="108" spans="1:8" x14ac:dyDescent="0.5">
      <c r="A108" s="1">
        <v>41071</v>
      </c>
      <c r="B108" s="1"/>
      <c r="C108" s="5">
        <v>1158.07</v>
      </c>
      <c r="D108" s="5">
        <v>19.200001</v>
      </c>
      <c r="E108" s="5">
        <v>34.5</v>
      </c>
      <c r="F108" s="2">
        <f t="shared" si="4"/>
        <v>2.7477597373791074E-2</v>
      </c>
      <c r="G108" s="2">
        <f t="shared" si="5"/>
        <v>3.7837891891892017E-2</v>
      </c>
      <c r="H108" s="2">
        <f t="shared" si="6"/>
        <v>1.4705882352941124E-2</v>
      </c>
    </row>
    <row r="109" spans="1:8" x14ac:dyDescent="0.5">
      <c r="A109" s="1">
        <v>41072</v>
      </c>
      <c r="B109" s="1"/>
      <c r="C109" s="5">
        <v>1162.93</v>
      </c>
      <c r="D109" s="5">
        <v>19</v>
      </c>
      <c r="E109" s="5">
        <v>34.5</v>
      </c>
      <c r="F109" s="2">
        <f t="shared" si="4"/>
        <v>4.1966375089590446E-3</v>
      </c>
      <c r="G109" s="2">
        <f t="shared" si="5"/>
        <v>-1.0416718207462594E-2</v>
      </c>
      <c r="H109" s="2">
        <f t="shared" si="6"/>
        <v>0</v>
      </c>
    </row>
    <row r="110" spans="1:8" x14ac:dyDescent="0.5">
      <c r="A110" s="1">
        <v>41073</v>
      </c>
      <c r="B110" s="1"/>
      <c r="C110" s="5">
        <v>1158.22</v>
      </c>
      <c r="D110" s="5">
        <v>18.549999</v>
      </c>
      <c r="E110" s="5">
        <v>35</v>
      </c>
      <c r="F110" s="2">
        <f t="shared" si="4"/>
        <v>-4.0501147962473949E-3</v>
      </c>
      <c r="G110" s="2">
        <f t="shared" si="5"/>
        <v>-2.3684263157894736E-2</v>
      </c>
      <c r="H110" s="2">
        <f t="shared" si="6"/>
        <v>1.449275362318847E-2</v>
      </c>
    </row>
    <row r="111" spans="1:8" x14ac:dyDescent="0.5">
      <c r="A111" s="1">
        <v>41074</v>
      </c>
      <c r="B111" s="1"/>
      <c r="C111" s="5">
        <v>1153.01</v>
      </c>
      <c r="D111" s="5">
        <v>18.5</v>
      </c>
      <c r="E111" s="5">
        <v>35.25</v>
      </c>
      <c r="F111" s="2">
        <f t="shared" si="4"/>
        <v>-4.4982818462814267E-3</v>
      </c>
      <c r="G111" s="2">
        <f t="shared" si="5"/>
        <v>-2.6953640267042278E-3</v>
      </c>
      <c r="H111" s="2">
        <f t="shared" si="6"/>
        <v>7.1428571428571175E-3</v>
      </c>
    </row>
    <row r="112" spans="1:8" x14ac:dyDescent="0.5">
      <c r="A112" s="1">
        <v>41075</v>
      </c>
      <c r="B112" s="1"/>
      <c r="C112" s="5">
        <v>1165.73</v>
      </c>
      <c r="D112" s="5">
        <v>17.75</v>
      </c>
      <c r="E112" s="5">
        <v>36</v>
      </c>
      <c r="F112" s="2">
        <f t="shared" si="4"/>
        <v>1.1031994518694521E-2</v>
      </c>
      <c r="G112" s="2">
        <f t="shared" si="5"/>
        <v>-4.0540540540540571E-2</v>
      </c>
      <c r="H112" s="2">
        <f t="shared" si="6"/>
        <v>2.1276595744680771E-2</v>
      </c>
    </row>
    <row r="113" spans="1:8" x14ac:dyDescent="0.5">
      <c r="A113" s="1">
        <v>41078</v>
      </c>
      <c r="B113" s="1"/>
      <c r="C113" s="5">
        <v>1163.4100000000001</v>
      </c>
      <c r="D113" s="5">
        <v>17.899999999999999</v>
      </c>
      <c r="E113" s="5">
        <v>35.5</v>
      </c>
      <c r="F113" s="2">
        <f t="shared" si="4"/>
        <v>-1.9901692501693713E-3</v>
      </c>
      <c r="G113" s="2">
        <f t="shared" si="5"/>
        <v>8.4507042253521014E-3</v>
      </c>
      <c r="H113" s="2">
        <f t="shared" si="6"/>
        <v>-1.388888888888884E-2</v>
      </c>
    </row>
    <row r="114" spans="1:8" x14ac:dyDescent="0.5">
      <c r="A114" s="1">
        <v>41079</v>
      </c>
      <c r="B114" s="1"/>
      <c r="C114" s="5">
        <v>1173.0899999999999</v>
      </c>
      <c r="D114" s="5">
        <v>17.649999999999999</v>
      </c>
      <c r="E114" s="5">
        <v>35.25</v>
      </c>
      <c r="F114" s="2">
        <f t="shared" si="4"/>
        <v>8.3203685716985998E-3</v>
      </c>
      <c r="G114" s="2">
        <f t="shared" si="5"/>
        <v>-1.3966480446927387E-2</v>
      </c>
      <c r="H114" s="2">
        <f t="shared" si="6"/>
        <v>-7.0422535211267512E-3</v>
      </c>
    </row>
    <row r="115" spans="1:8" x14ac:dyDescent="0.5">
      <c r="A115" s="1">
        <v>41080</v>
      </c>
      <c r="B115" s="1"/>
      <c r="C115" s="5">
        <v>1173.24</v>
      </c>
      <c r="D115" s="5">
        <v>17.75</v>
      </c>
      <c r="E115" s="5">
        <v>35.5</v>
      </c>
      <c r="F115" s="2">
        <f t="shared" si="4"/>
        <v>1.2786742705173104E-4</v>
      </c>
      <c r="G115" s="2">
        <f t="shared" si="5"/>
        <v>5.6657223796034994E-3</v>
      </c>
      <c r="H115" s="2">
        <f t="shared" si="6"/>
        <v>7.0921985815601829E-3</v>
      </c>
    </row>
    <row r="116" spans="1:8" x14ac:dyDescent="0.5">
      <c r="A116" s="1">
        <v>41081</v>
      </c>
      <c r="B116" s="1"/>
      <c r="C116" s="5">
        <v>1159.05</v>
      </c>
      <c r="D116" s="5">
        <v>17.899999999999999</v>
      </c>
      <c r="E116" s="5">
        <v>35</v>
      </c>
      <c r="F116" s="2">
        <f t="shared" si="4"/>
        <v>-1.2094712079369963E-2</v>
      </c>
      <c r="G116" s="2">
        <f t="shared" si="5"/>
        <v>8.4507042253521014E-3</v>
      </c>
      <c r="H116" s="2">
        <f t="shared" si="6"/>
        <v>-1.4084507042253502E-2</v>
      </c>
    </row>
    <row r="117" spans="1:8" x14ac:dyDescent="0.5">
      <c r="A117" s="1">
        <v>41082</v>
      </c>
      <c r="B117" s="1"/>
      <c r="C117" s="5">
        <v>1152.9100000000001</v>
      </c>
      <c r="D117" s="5">
        <v>17.899999999999999</v>
      </c>
      <c r="E117" s="5">
        <v>34.75</v>
      </c>
      <c r="F117" s="2">
        <f t="shared" si="4"/>
        <v>-5.2974418704972992E-3</v>
      </c>
      <c r="G117" s="2">
        <f t="shared" si="5"/>
        <v>0</v>
      </c>
      <c r="H117" s="2">
        <f t="shared" si="6"/>
        <v>-7.1428571428571175E-3</v>
      </c>
    </row>
    <row r="118" spans="1:8" x14ac:dyDescent="0.5">
      <c r="A118" s="1">
        <v>41085</v>
      </c>
      <c r="B118" s="1"/>
      <c r="C118" s="5">
        <v>1147.43</v>
      </c>
      <c r="D118" s="5">
        <v>17.649999999999999</v>
      </c>
      <c r="E118" s="5">
        <v>35.25</v>
      </c>
      <c r="F118" s="2">
        <f t="shared" si="4"/>
        <v>-4.7531897546209123E-3</v>
      </c>
      <c r="G118" s="2">
        <f t="shared" si="5"/>
        <v>-1.3966480446927387E-2</v>
      </c>
      <c r="H118" s="2">
        <f t="shared" si="6"/>
        <v>1.4388489208633004E-2</v>
      </c>
    </row>
    <row r="119" spans="1:8" x14ac:dyDescent="0.5">
      <c r="A119" s="1">
        <v>41086</v>
      </c>
      <c r="B119" s="1"/>
      <c r="C119" s="5">
        <v>1151.0899999999999</v>
      </c>
      <c r="D119" s="5">
        <v>17.649999999999999</v>
      </c>
      <c r="E119" s="5">
        <v>35.25</v>
      </c>
      <c r="F119" s="2">
        <f t="shared" si="4"/>
        <v>3.1897370645701528E-3</v>
      </c>
      <c r="G119" s="2">
        <f t="shared" si="5"/>
        <v>0</v>
      </c>
      <c r="H119" s="2">
        <f t="shared" si="6"/>
        <v>0</v>
      </c>
    </row>
    <row r="120" spans="1:8" x14ac:dyDescent="0.5">
      <c r="A120" s="1">
        <v>41087</v>
      </c>
      <c r="B120" s="1"/>
      <c r="C120" s="5">
        <v>1165.98</v>
      </c>
      <c r="D120" s="5">
        <v>18.200001</v>
      </c>
      <c r="E120" s="5">
        <v>35.75</v>
      </c>
      <c r="F120" s="2">
        <f t="shared" si="4"/>
        <v>1.2935565420601369E-2</v>
      </c>
      <c r="G120" s="2">
        <f t="shared" si="5"/>
        <v>3.1161529745042493E-2</v>
      </c>
      <c r="H120" s="2">
        <f t="shared" si="6"/>
        <v>1.4184397163120588E-2</v>
      </c>
    </row>
    <row r="121" spans="1:8" x14ac:dyDescent="0.5">
      <c r="A121" s="1">
        <v>41088</v>
      </c>
      <c r="B121" s="1"/>
      <c r="C121" s="5">
        <v>1171.32</v>
      </c>
      <c r="D121" s="5">
        <v>17.950001</v>
      </c>
      <c r="E121" s="5">
        <v>36.75</v>
      </c>
      <c r="F121" s="2">
        <f t="shared" si="4"/>
        <v>4.579838419183746E-3</v>
      </c>
      <c r="G121" s="2">
        <f t="shared" si="5"/>
        <v>-1.3736262981523972E-2</v>
      </c>
      <c r="H121" s="2">
        <f t="shared" si="6"/>
        <v>2.7972027972027913E-2</v>
      </c>
    </row>
    <row r="122" spans="1:8" x14ac:dyDescent="0.5">
      <c r="A122" s="1">
        <v>41089</v>
      </c>
      <c r="B122" s="1"/>
      <c r="C122" s="5">
        <v>1172.1099999999999</v>
      </c>
      <c r="D122" s="5">
        <v>17.799999</v>
      </c>
      <c r="E122" s="5">
        <v>35.5</v>
      </c>
      <c r="F122" s="2">
        <f t="shared" si="4"/>
        <v>6.7445275415756178E-4</v>
      </c>
      <c r="G122" s="2">
        <f t="shared" si="5"/>
        <v>-8.3566569160636872E-3</v>
      </c>
      <c r="H122" s="2">
        <f t="shared" si="6"/>
        <v>-3.4013605442176909E-2</v>
      </c>
    </row>
    <row r="123" spans="1:8" x14ac:dyDescent="0.5">
      <c r="A123" s="1">
        <v>41092</v>
      </c>
      <c r="B123" s="1"/>
      <c r="C123" s="5">
        <v>1188.74</v>
      </c>
      <c r="D123" s="5">
        <v>18.350000000000001</v>
      </c>
      <c r="E123" s="5">
        <v>35.75</v>
      </c>
      <c r="F123" s="2">
        <f t="shared" si="4"/>
        <v>1.4188088148723299E-2</v>
      </c>
      <c r="G123" s="2">
        <f t="shared" si="5"/>
        <v>3.0898934320164884E-2</v>
      </c>
      <c r="H123" s="2">
        <f t="shared" si="6"/>
        <v>7.0422535211267512E-3</v>
      </c>
    </row>
    <row r="124" spans="1:8" x14ac:dyDescent="0.5">
      <c r="A124" s="1">
        <v>41093</v>
      </c>
      <c r="B124" s="1"/>
      <c r="C124" s="5">
        <v>1198.07</v>
      </c>
      <c r="D124" s="5">
        <v>18.200001</v>
      </c>
      <c r="E124" s="5">
        <v>36.5</v>
      </c>
      <c r="F124" s="2">
        <f t="shared" si="4"/>
        <v>7.8486464660059152E-3</v>
      </c>
      <c r="G124" s="2">
        <f t="shared" si="5"/>
        <v>-8.1743324250681537E-3</v>
      </c>
      <c r="H124" s="2">
        <f t="shared" si="6"/>
        <v>2.0979020979021046E-2</v>
      </c>
    </row>
    <row r="125" spans="1:8" x14ac:dyDescent="0.5">
      <c r="A125" s="1">
        <v>41094</v>
      </c>
      <c r="B125" s="1"/>
      <c r="C125" s="5">
        <v>1194.1500000000001</v>
      </c>
      <c r="D125" s="5">
        <v>17.899999999999999</v>
      </c>
      <c r="E125" s="5">
        <v>36</v>
      </c>
      <c r="F125" s="2">
        <f t="shared" si="4"/>
        <v>-3.2719290191723926E-3</v>
      </c>
      <c r="G125" s="2">
        <f t="shared" si="5"/>
        <v>-1.6483570522880853E-2</v>
      </c>
      <c r="H125" s="2">
        <f t="shared" si="6"/>
        <v>-1.3698630136986356E-2</v>
      </c>
    </row>
    <row r="126" spans="1:8" x14ac:dyDescent="0.5">
      <c r="A126" s="1">
        <v>41095</v>
      </c>
      <c r="B126" s="1"/>
      <c r="C126" s="5">
        <v>1201.8</v>
      </c>
      <c r="D126" s="5">
        <v>17.75</v>
      </c>
      <c r="E126" s="5">
        <v>35.5</v>
      </c>
      <c r="F126" s="2">
        <f t="shared" si="4"/>
        <v>6.4062303730685333E-3</v>
      </c>
      <c r="G126" s="2">
        <f t="shared" si="5"/>
        <v>-8.379888268156388E-3</v>
      </c>
      <c r="H126" s="2">
        <f t="shared" si="6"/>
        <v>-1.388888888888884E-2</v>
      </c>
    </row>
    <row r="127" spans="1:8" x14ac:dyDescent="0.5">
      <c r="A127" s="1">
        <v>41096</v>
      </c>
      <c r="B127" s="1"/>
      <c r="C127" s="5">
        <v>1200.08</v>
      </c>
      <c r="D127" s="5">
        <v>17.700001</v>
      </c>
      <c r="E127" s="5">
        <v>35.25</v>
      </c>
      <c r="F127" s="2">
        <f t="shared" si="4"/>
        <v>-1.4311865535030499E-3</v>
      </c>
      <c r="G127" s="2">
        <f t="shared" si="5"/>
        <v>-2.8168450704225689E-3</v>
      </c>
      <c r="H127" s="2">
        <f t="shared" si="6"/>
        <v>-7.0422535211267512E-3</v>
      </c>
    </row>
    <row r="128" spans="1:8" x14ac:dyDescent="0.5">
      <c r="A128" s="1">
        <v>41099</v>
      </c>
      <c r="B128" s="1"/>
      <c r="C128" s="5">
        <v>1186.95</v>
      </c>
      <c r="D128" s="5">
        <v>17.700001</v>
      </c>
      <c r="E128" s="5">
        <v>35.75</v>
      </c>
      <c r="F128" s="2">
        <f t="shared" si="4"/>
        <v>-1.094093727084855E-2</v>
      </c>
      <c r="G128" s="2">
        <f t="shared" si="5"/>
        <v>0</v>
      </c>
      <c r="H128" s="2">
        <f t="shared" si="6"/>
        <v>1.4184397163120588E-2</v>
      </c>
    </row>
    <row r="129" spans="1:8" x14ac:dyDescent="0.5">
      <c r="A129" s="1">
        <v>41100</v>
      </c>
      <c r="B129" s="1"/>
      <c r="C129" s="5">
        <v>1204.42</v>
      </c>
      <c r="D129" s="5">
        <v>17.700001</v>
      </c>
      <c r="E129" s="5">
        <v>36</v>
      </c>
      <c r="F129" s="2">
        <f t="shared" si="4"/>
        <v>1.4718395888622116E-2</v>
      </c>
      <c r="G129" s="2">
        <f t="shared" si="5"/>
        <v>0</v>
      </c>
      <c r="H129" s="2">
        <f t="shared" si="6"/>
        <v>6.9930069930070893E-3</v>
      </c>
    </row>
    <row r="130" spans="1:8" x14ac:dyDescent="0.5">
      <c r="A130" s="1">
        <v>41101</v>
      </c>
      <c r="B130" s="1"/>
      <c r="C130" s="5">
        <v>1208.67</v>
      </c>
      <c r="D130" s="5">
        <v>17.649999999999999</v>
      </c>
      <c r="E130" s="5">
        <v>36.25</v>
      </c>
      <c r="F130" s="2">
        <f t="shared" si="4"/>
        <v>3.5286694010394637E-3</v>
      </c>
      <c r="G130" s="2">
        <f t="shared" si="5"/>
        <v>-2.82491509463767E-3</v>
      </c>
      <c r="H130" s="2">
        <f t="shared" si="6"/>
        <v>6.9444444444444198E-3</v>
      </c>
    </row>
    <row r="131" spans="1:8" x14ac:dyDescent="0.5">
      <c r="A131" s="1">
        <v>41102</v>
      </c>
      <c r="B131" s="1"/>
      <c r="C131" s="5">
        <v>1193.1300000000001</v>
      </c>
      <c r="D131" s="5">
        <v>17.450001</v>
      </c>
      <c r="E131" s="5">
        <v>35.5</v>
      </c>
      <c r="F131" s="2">
        <f t="shared" si="4"/>
        <v>-1.2857107399041889E-2</v>
      </c>
      <c r="G131" s="2">
        <f t="shared" si="5"/>
        <v>-1.1331388101982864E-2</v>
      </c>
      <c r="H131" s="2">
        <f t="shared" si="6"/>
        <v>-2.0689655172413834E-2</v>
      </c>
    </row>
    <row r="132" spans="1:8" x14ac:dyDescent="0.5">
      <c r="A132" s="1">
        <v>41103</v>
      </c>
      <c r="B132" s="1"/>
      <c r="C132" s="5">
        <v>1210.29</v>
      </c>
      <c r="D132" s="5">
        <v>17.399999999999999</v>
      </c>
      <c r="E132" s="5">
        <v>35.75</v>
      </c>
      <c r="F132" s="2">
        <f t="shared" ref="F132:F195" si="7">C132/C131-1</f>
        <v>1.4382338890146062E-2</v>
      </c>
      <c r="G132" s="2">
        <f t="shared" ref="G132:G195" si="8">D132/D131-1</f>
        <v>-2.865386655278801E-3</v>
      </c>
      <c r="H132" s="2">
        <f t="shared" ref="H132:H195" si="9">E132/E131-1</f>
        <v>7.0422535211267512E-3</v>
      </c>
    </row>
    <row r="133" spans="1:8" x14ac:dyDescent="0.5">
      <c r="A133" s="1">
        <v>41106</v>
      </c>
      <c r="B133" s="1"/>
      <c r="C133" s="5">
        <v>1214.25</v>
      </c>
      <c r="D133" s="5">
        <v>17.399999999999999</v>
      </c>
      <c r="E133" s="5">
        <v>35.75</v>
      </c>
      <c r="F133" s="2">
        <f t="shared" si="7"/>
        <v>3.2719430880201461E-3</v>
      </c>
      <c r="G133" s="2">
        <f t="shared" si="8"/>
        <v>0</v>
      </c>
      <c r="H133" s="2">
        <f t="shared" si="9"/>
        <v>0</v>
      </c>
    </row>
    <row r="134" spans="1:8" x14ac:dyDescent="0.5">
      <c r="A134" s="1">
        <v>41107</v>
      </c>
      <c r="B134" s="1"/>
      <c r="C134" s="5">
        <v>1224.21</v>
      </c>
      <c r="D134" s="5">
        <v>17.600000000000001</v>
      </c>
      <c r="E134" s="5">
        <v>36.25</v>
      </c>
      <c r="F134" s="2">
        <f t="shared" si="7"/>
        <v>8.2025941939469771E-3</v>
      </c>
      <c r="G134" s="2">
        <f t="shared" si="8"/>
        <v>1.1494252873563315E-2</v>
      </c>
      <c r="H134" s="2">
        <f t="shared" si="9"/>
        <v>1.3986013986013957E-2</v>
      </c>
    </row>
    <row r="135" spans="1:8" x14ac:dyDescent="0.5">
      <c r="A135" s="1">
        <v>41108</v>
      </c>
      <c r="B135" s="1"/>
      <c r="C135" s="5">
        <v>1220.1400000000001</v>
      </c>
      <c r="D135" s="5">
        <v>17.5</v>
      </c>
      <c r="E135" s="5">
        <v>36</v>
      </c>
      <c r="F135" s="2">
        <f t="shared" si="7"/>
        <v>-3.3245930028343862E-3</v>
      </c>
      <c r="G135" s="2">
        <f t="shared" si="8"/>
        <v>-5.6818181818182323E-3</v>
      </c>
      <c r="H135" s="2">
        <f t="shared" si="9"/>
        <v>-6.8965517241379448E-3</v>
      </c>
    </row>
    <row r="136" spans="1:8" x14ac:dyDescent="0.5">
      <c r="A136" s="1">
        <v>41109</v>
      </c>
      <c r="B136" s="1"/>
      <c r="C136" s="5">
        <v>1212.96</v>
      </c>
      <c r="D136" s="5">
        <v>17.399999999999999</v>
      </c>
      <c r="E136" s="5">
        <v>35.5</v>
      </c>
      <c r="F136" s="2">
        <f t="shared" si="7"/>
        <v>-5.8845706230432615E-3</v>
      </c>
      <c r="G136" s="2">
        <f t="shared" si="8"/>
        <v>-5.7142857142857828E-3</v>
      </c>
      <c r="H136" s="2">
        <f t="shared" si="9"/>
        <v>-1.388888888888884E-2</v>
      </c>
    </row>
    <row r="137" spans="1:8" x14ac:dyDescent="0.5">
      <c r="A137" s="1">
        <v>41110</v>
      </c>
      <c r="B137" s="1"/>
      <c r="C137" s="5">
        <v>1208.55</v>
      </c>
      <c r="D137" s="5">
        <v>17.25</v>
      </c>
      <c r="E137" s="5">
        <v>36.25</v>
      </c>
      <c r="F137" s="2">
        <f t="shared" si="7"/>
        <v>-3.6357340720222231E-3</v>
      </c>
      <c r="G137" s="2">
        <f t="shared" si="8"/>
        <v>-8.6206896551723755E-3</v>
      </c>
      <c r="H137" s="2">
        <f t="shared" si="9"/>
        <v>2.1126760563380254E-2</v>
      </c>
    </row>
    <row r="138" spans="1:8" x14ac:dyDescent="0.5">
      <c r="A138" s="1">
        <v>41113</v>
      </c>
      <c r="B138" s="1"/>
      <c r="C138" s="5">
        <v>1185.1099999999999</v>
      </c>
      <c r="D138" s="5">
        <v>16.950001</v>
      </c>
      <c r="E138" s="5">
        <v>35.75</v>
      </c>
      <c r="F138" s="2">
        <f t="shared" si="7"/>
        <v>-1.9395142939886645E-2</v>
      </c>
      <c r="G138" s="2">
        <f t="shared" si="8"/>
        <v>-1.7391246376811553E-2</v>
      </c>
      <c r="H138" s="2">
        <f t="shared" si="9"/>
        <v>-1.379310344827589E-2</v>
      </c>
    </row>
    <row r="139" spans="1:8" x14ac:dyDescent="0.5">
      <c r="A139" s="1">
        <v>41114</v>
      </c>
      <c r="B139" s="1"/>
      <c r="C139" s="5">
        <v>1187.6400000000001</v>
      </c>
      <c r="D139" s="5">
        <v>16.850000000000001</v>
      </c>
      <c r="E139" s="5">
        <v>35.25</v>
      </c>
      <c r="F139" s="2">
        <f t="shared" si="7"/>
        <v>2.1348229278297381E-3</v>
      </c>
      <c r="G139" s="2">
        <f t="shared" si="8"/>
        <v>-5.8997636637306838E-3</v>
      </c>
      <c r="H139" s="2">
        <f t="shared" si="9"/>
        <v>-1.3986013986013957E-2</v>
      </c>
    </row>
    <row r="140" spans="1:8" x14ac:dyDescent="0.5">
      <c r="A140" s="1">
        <v>41115</v>
      </c>
      <c r="B140" s="1"/>
      <c r="C140" s="5">
        <v>1188.6199999999999</v>
      </c>
      <c r="D140" s="5">
        <v>16.700001</v>
      </c>
      <c r="E140" s="5">
        <v>34.25</v>
      </c>
      <c r="F140" s="2">
        <f t="shared" si="7"/>
        <v>8.2516587518077777E-4</v>
      </c>
      <c r="G140" s="2">
        <f t="shared" si="8"/>
        <v>-8.9020178041543385E-3</v>
      </c>
      <c r="H140" s="2">
        <f t="shared" si="9"/>
        <v>-2.8368794326241176E-2</v>
      </c>
    </row>
    <row r="141" spans="1:8" x14ac:dyDescent="0.5">
      <c r="A141" s="1">
        <v>41116</v>
      </c>
      <c r="B141" s="1"/>
      <c r="C141" s="5">
        <v>1172.92</v>
      </c>
      <c r="D141" s="5">
        <v>15.9</v>
      </c>
      <c r="E141" s="5">
        <v>34</v>
      </c>
      <c r="F141" s="2">
        <f t="shared" si="7"/>
        <v>-1.320859484107606E-2</v>
      </c>
      <c r="G141" s="2">
        <f t="shared" si="8"/>
        <v>-4.7904248628488078E-2</v>
      </c>
      <c r="H141" s="2">
        <f t="shared" si="9"/>
        <v>-7.2992700729926918E-3</v>
      </c>
    </row>
    <row r="142" spans="1:8" x14ac:dyDescent="0.5">
      <c r="A142" s="1">
        <v>41117</v>
      </c>
      <c r="B142" s="1"/>
      <c r="C142" s="5">
        <v>1178.01</v>
      </c>
      <c r="D142" s="5">
        <v>16.100000000000001</v>
      </c>
      <c r="E142" s="5">
        <v>33.25</v>
      </c>
      <c r="F142" s="2">
        <f t="shared" si="7"/>
        <v>4.3395969034545345E-3</v>
      </c>
      <c r="G142" s="2">
        <f t="shared" si="8"/>
        <v>1.2578616352201255E-2</v>
      </c>
      <c r="H142" s="2">
        <f t="shared" si="9"/>
        <v>-2.2058823529411797E-2</v>
      </c>
    </row>
    <row r="143" spans="1:8" x14ac:dyDescent="0.5">
      <c r="A143" s="1">
        <v>41120</v>
      </c>
      <c r="B143" s="1"/>
      <c r="C143" s="5">
        <v>1193.32</v>
      </c>
      <c r="D143" s="5">
        <v>16.350000000000001</v>
      </c>
      <c r="E143" s="5">
        <v>33.25</v>
      </c>
      <c r="F143" s="2">
        <f t="shared" si="7"/>
        <v>1.2996494087486488E-2</v>
      </c>
      <c r="G143" s="2">
        <f t="shared" si="8"/>
        <v>1.552795031055898E-2</v>
      </c>
      <c r="H143" s="2">
        <f t="shared" si="9"/>
        <v>0</v>
      </c>
    </row>
    <row r="144" spans="1:8" x14ac:dyDescent="0.5">
      <c r="A144" s="1">
        <v>41121</v>
      </c>
      <c r="B144" s="1"/>
      <c r="C144" s="5">
        <v>1199.3</v>
      </c>
      <c r="D144" s="5">
        <v>16.5</v>
      </c>
      <c r="E144" s="5">
        <v>34</v>
      </c>
      <c r="F144" s="2">
        <f t="shared" si="7"/>
        <v>5.0112291757449245E-3</v>
      </c>
      <c r="G144" s="2">
        <f t="shared" si="8"/>
        <v>9.1743119266054496E-3</v>
      </c>
      <c r="H144" s="2">
        <f t="shared" si="9"/>
        <v>2.2556390977443552E-2</v>
      </c>
    </row>
    <row r="145" spans="1:8" x14ac:dyDescent="0.5">
      <c r="A145" s="1">
        <v>41122</v>
      </c>
      <c r="B145" s="1"/>
      <c r="C145" s="5">
        <v>1201.1300000000001</v>
      </c>
      <c r="D145" s="5">
        <v>16.399999999999999</v>
      </c>
      <c r="E145" s="5">
        <v>34.75</v>
      </c>
      <c r="F145" s="2">
        <f t="shared" si="7"/>
        <v>1.5258901025598792E-3</v>
      </c>
      <c r="G145" s="2">
        <f t="shared" si="8"/>
        <v>-6.0606060606060996E-3</v>
      </c>
      <c r="H145" s="2">
        <f t="shared" si="9"/>
        <v>2.2058823529411686E-2</v>
      </c>
    </row>
    <row r="146" spans="1:8" x14ac:dyDescent="0.5">
      <c r="A146" s="1">
        <v>41124</v>
      </c>
      <c r="B146" s="1"/>
      <c r="C146" s="5">
        <v>1197.53</v>
      </c>
      <c r="D146" s="5">
        <v>16.350000000000001</v>
      </c>
      <c r="E146" s="5">
        <v>35.25</v>
      </c>
      <c r="F146" s="2">
        <f t="shared" si="7"/>
        <v>-2.9971776577057962E-3</v>
      </c>
      <c r="G146" s="2">
        <f t="shared" si="8"/>
        <v>-3.0487804878046587E-3</v>
      </c>
      <c r="H146" s="2">
        <f t="shared" si="9"/>
        <v>1.4388489208633004E-2</v>
      </c>
    </row>
    <row r="147" spans="1:8" x14ac:dyDescent="0.5">
      <c r="A147" s="1">
        <v>41127</v>
      </c>
      <c r="B147" s="1"/>
      <c r="C147" s="5">
        <v>1208.01</v>
      </c>
      <c r="D147" s="5">
        <v>16.5</v>
      </c>
      <c r="E147" s="5">
        <v>35</v>
      </c>
      <c r="F147" s="2">
        <f t="shared" si="7"/>
        <v>8.7513465215902642E-3</v>
      </c>
      <c r="G147" s="2">
        <f t="shared" si="8"/>
        <v>9.1743119266054496E-3</v>
      </c>
      <c r="H147" s="2">
        <f t="shared" si="9"/>
        <v>-7.0921985815602939E-3</v>
      </c>
    </row>
    <row r="148" spans="1:8" x14ac:dyDescent="0.5">
      <c r="A148" s="1">
        <v>41128</v>
      </c>
      <c r="B148" s="1"/>
      <c r="C148" s="5">
        <v>1208.19</v>
      </c>
      <c r="D148" s="5">
        <v>16.549999</v>
      </c>
      <c r="E148" s="5">
        <v>33.75</v>
      </c>
      <c r="F148" s="2">
        <f t="shared" si="7"/>
        <v>1.4900538902828941E-4</v>
      </c>
      <c r="G148" s="2">
        <f t="shared" si="8"/>
        <v>3.0302424242423243E-3</v>
      </c>
      <c r="H148" s="2">
        <f t="shared" si="9"/>
        <v>-3.5714285714285698E-2</v>
      </c>
    </row>
    <row r="149" spans="1:8" x14ac:dyDescent="0.5">
      <c r="A149" s="1">
        <v>41129</v>
      </c>
      <c r="B149" s="1"/>
      <c r="C149" s="5">
        <v>1214.1300000000001</v>
      </c>
      <c r="D149" s="5">
        <v>16.25</v>
      </c>
      <c r="E149" s="5">
        <v>32.75</v>
      </c>
      <c r="F149" s="2">
        <f t="shared" si="7"/>
        <v>4.9164452610930276E-3</v>
      </c>
      <c r="G149" s="2">
        <f t="shared" si="8"/>
        <v>-1.8126828889838631E-2</v>
      </c>
      <c r="H149" s="2">
        <f t="shared" si="9"/>
        <v>-2.9629629629629672E-2</v>
      </c>
    </row>
    <row r="150" spans="1:8" x14ac:dyDescent="0.5">
      <c r="A150" s="1">
        <v>41130</v>
      </c>
      <c r="B150" s="1"/>
      <c r="C150" s="5">
        <v>1217.7</v>
      </c>
      <c r="D150" s="5">
        <v>16.100000000000001</v>
      </c>
      <c r="E150" s="5">
        <v>33</v>
      </c>
      <c r="F150" s="2">
        <f t="shared" si="7"/>
        <v>2.940377060117072E-3</v>
      </c>
      <c r="G150" s="2">
        <f t="shared" si="8"/>
        <v>-9.2307692307691536E-3</v>
      </c>
      <c r="H150" s="2">
        <f t="shared" si="9"/>
        <v>7.6335877862594437E-3</v>
      </c>
    </row>
    <row r="151" spans="1:8" x14ac:dyDescent="0.5">
      <c r="A151" s="1">
        <v>41131</v>
      </c>
      <c r="B151" s="1"/>
      <c r="C151" s="5">
        <v>1219.3699999999999</v>
      </c>
      <c r="D151" s="5">
        <v>16.5</v>
      </c>
      <c r="E151" s="5">
        <v>33</v>
      </c>
      <c r="F151" s="2">
        <f t="shared" si="7"/>
        <v>1.3714379568037227E-3</v>
      </c>
      <c r="G151" s="2">
        <f t="shared" si="8"/>
        <v>2.4844720496894235E-2</v>
      </c>
      <c r="H151" s="2">
        <f t="shared" si="9"/>
        <v>0</v>
      </c>
    </row>
    <row r="152" spans="1:8" x14ac:dyDescent="0.5">
      <c r="A152" s="1">
        <v>41135</v>
      </c>
      <c r="B152" s="1"/>
      <c r="C152" s="5">
        <v>1226.82</v>
      </c>
      <c r="D152" s="5">
        <v>16.75</v>
      </c>
      <c r="E152" s="5">
        <v>33.75</v>
      </c>
      <c r="F152" s="2">
        <f t="shared" si="7"/>
        <v>6.1097123924649388E-3</v>
      </c>
      <c r="G152" s="2">
        <f t="shared" si="8"/>
        <v>1.5151515151515138E-2</v>
      </c>
      <c r="H152" s="2">
        <f t="shared" si="9"/>
        <v>2.2727272727272707E-2</v>
      </c>
    </row>
    <row r="153" spans="1:8" x14ac:dyDescent="0.5">
      <c r="A153" s="1">
        <v>41136</v>
      </c>
      <c r="B153" s="1"/>
      <c r="C153" s="5">
        <v>1226.83</v>
      </c>
      <c r="D153" s="5">
        <v>16.700001</v>
      </c>
      <c r="E153" s="5">
        <v>33.75</v>
      </c>
      <c r="F153" s="2">
        <f t="shared" si="7"/>
        <v>8.1511550187318704E-6</v>
      </c>
      <c r="G153" s="2">
        <f t="shared" si="8"/>
        <v>-2.985014925373064E-3</v>
      </c>
      <c r="H153" s="2">
        <f t="shared" si="9"/>
        <v>0</v>
      </c>
    </row>
    <row r="154" spans="1:8" x14ac:dyDescent="0.5">
      <c r="A154" s="1">
        <v>41137</v>
      </c>
      <c r="B154" s="1"/>
      <c r="C154" s="5">
        <v>1224.4000000000001</v>
      </c>
      <c r="D154" s="5">
        <v>16.600000000000001</v>
      </c>
      <c r="E154" s="5">
        <v>34</v>
      </c>
      <c r="F154" s="2">
        <f t="shared" si="7"/>
        <v>-1.9807145244246094E-3</v>
      </c>
      <c r="G154" s="2">
        <f t="shared" si="8"/>
        <v>-5.9880834737673361E-3</v>
      </c>
      <c r="H154" s="2">
        <f t="shared" si="9"/>
        <v>7.4074074074073071E-3</v>
      </c>
    </row>
    <row r="155" spans="1:8" x14ac:dyDescent="0.5">
      <c r="A155" s="1">
        <v>41138</v>
      </c>
      <c r="B155" s="1"/>
      <c r="C155" s="5">
        <v>1223.9100000000001</v>
      </c>
      <c r="D155" s="5">
        <v>16.75</v>
      </c>
      <c r="E155" s="5">
        <v>33.75</v>
      </c>
      <c r="F155" s="2">
        <f t="shared" si="7"/>
        <v>-4.0019601437435437E-4</v>
      </c>
      <c r="G155" s="2">
        <f t="shared" si="8"/>
        <v>9.0361445783131433E-3</v>
      </c>
      <c r="H155" s="2">
        <f t="shared" si="9"/>
        <v>-7.3529411764705621E-3</v>
      </c>
    </row>
    <row r="156" spans="1:8" x14ac:dyDescent="0.5">
      <c r="A156" s="1">
        <v>41141</v>
      </c>
      <c r="B156" s="1"/>
      <c r="C156" s="5">
        <v>1229</v>
      </c>
      <c r="D156" s="5">
        <v>17.25</v>
      </c>
      <c r="E156" s="5">
        <v>34.25</v>
      </c>
      <c r="F156" s="2">
        <f t="shared" si="7"/>
        <v>4.158802526329497E-3</v>
      </c>
      <c r="G156" s="2">
        <f t="shared" si="8"/>
        <v>2.9850746268656803E-2</v>
      </c>
      <c r="H156" s="2">
        <f t="shared" si="9"/>
        <v>1.4814814814814836E-2</v>
      </c>
    </row>
    <row r="157" spans="1:8" x14ac:dyDescent="0.5">
      <c r="A157" s="1">
        <v>41142</v>
      </c>
      <c r="B157" s="1"/>
      <c r="C157" s="5">
        <v>1232.29</v>
      </c>
      <c r="D157" s="5">
        <v>17.049999</v>
      </c>
      <c r="E157" s="5">
        <v>33.75</v>
      </c>
      <c r="F157" s="2">
        <f t="shared" si="7"/>
        <v>2.6769731489015847E-3</v>
      </c>
      <c r="G157" s="2">
        <f t="shared" si="8"/>
        <v>-1.1594260869565276E-2</v>
      </c>
      <c r="H157" s="2">
        <f t="shared" si="9"/>
        <v>-1.4598540145985384E-2</v>
      </c>
    </row>
    <row r="158" spans="1:8" x14ac:dyDescent="0.5">
      <c r="A158" s="1">
        <v>41143</v>
      </c>
      <c r="B158" s="1"/>
      <c r="C158" s="5">
        <v>1234.1400000000001</v>
      </c>
      <c r="D158" s="5">
        <v>17.25</v>
      </c>
      <c r="E158" s="5">
        <v>33.75</v>
      </c>
      <c r="F158" s="2">
        <f t="shared" si="7"/>
        <v>1.501269993264609E-3</v>
      </c>
      <c r="G158" s="2">
        <f t="shared" si="8"/>
        <v>1.1730264617610953E-2</v>
      </c>
      <c r="H158" s="2">
        <f t="shared" si="9"/>
        <v>0</v>
      </c>
    </row>
    <row r="159" spans="1:8" x14ac:dyDescent="0.5">
      <c r="A159" s="1">
        <v>41144</v>
      </c>
      <c r="B159" s="1"/>
      <c r="C159" s="5">
        <v>1237.6400000000001</v>
      </c>
      <c r="D159" s="5">
        <v>18.149999999999999</v>
      </c>
      <c r="E159" s="5">
        <v>34.5</v>
      </c>
      <c r="F159" s="2">
        <f t="shared" si="7"/>
        <v>2.8359829516910739E-3</v>
      </c>
      <c r="G159" s="2">
        <f t="shared" si="8"/>
        <v>5.2173913043478182E-2</v>
      </c>
      <c r="H159" s="2">
        <f t="shared" si="9"/>
        <v>2.2222222222222143E-2</v>
      </c>
    </row>
    <row r="160" spans="1:8" x14ac:dyDescent="0.5">
      <c r="A160" s="1">
        <v>41145</v>
      </c>
      <c r="B160" s="1"/>
      <c r="C160" s="5">
        <v>1237.19</v>
      </c>
      <c r="D160" s="5">
        <v>18</v>
      </c>
      <c r="E160" s="5">
        <v>34</v>
      </c>
      <c r="F160" s="2">
        <f t="shared" si="7"/>
        <v>-3.6359522963058666E-4</v>
      </c>
      <c r="G160" s="2">
        <f t="shared" si="8"/>
        <v>-8.2644628099173278E-3</v>
      </c>
      <c r="H160" s="2">
        <f t="shared" si="9"/>
        <v>-1.4492753623188359E-2</v>
      </c>
    </row>
    <row r="161" spans="1:8" x14ac:dyDescent="0.5">
      <c r="A161" s="1">
        <v>41148</v>
      </c>
      <c r="B161" s="1"/>
      <c r="C161" s="5">
        <v>1233.73</v>
      </c>
      <c r="D161" s="5">
        <v>18.75</v>
      </c>
      <c r="E161" s="5">
        <v>34</v>
      </c>
      <c r="F161" s="2">
        <f t="shared" si="7"/>
        <v>-2.796660173457588E-3</v>
      </c>
      <c r="G161" s="2">
        <f t="shared" si="8"/>
        <v>4.1666666666666741E-2</v>
      </c>
      <c r="H161" s="2">
        <f t="shared" si="9"/>
        <v>0</v>
      </c>
    </row>
    <row r="162" spans="1:8" x14ac:dyDescent="0.5">
      <c r="A162" s="1">
        <v>41149</v>
      </c>
      <c r="B162" s="1"/>
      <c r="C162" s="5">
        <v>1233.1600000000001</v>
      </c>
      <c r="D162" s="5">
        <v>18.5</v>
      </c>
      <c r="E162" s="5">
        <v>34</v>
      </c>
      <c r="F162" s="2">
        <f t="shared" si="7"/>
        <v>-4.6201356860897658E-4</v>
      </c>
      <c r="G162" s="2">
        <f t="shared" si="8"/>
        <v>-1.3333333333333308E-2</v>
      </c>
      <c r="H162" s="2">
        <f t="shared" si="9"/>
        <v>0</v>
      </c>
    </row>
    <row r="163" spans="1:8" x14ac:dyDescent="0.5">
      <c r="A163" s="1">
        <v>41150</v>
      </c>
      <c r="B163" s="1"/>
      <c r="C163" s="5">
        <v>1220.1600000000001</v>
      </c>
      <c r="D163" s="5">
        <v>18.399999999999999</v>
      </c>
      <c r="E163" s="5">
        <v>33.75</v>
      </c>
      <c r="F163" s="2">
        <f t="shared" si="7"/>
        <v>-1.0542022122027928E-2</v>
      </c>
      <c r="G163" s="2">
        <f t="shared" si="8"/>
        <v>-5.4054054054054612E-3</v>
      </c>
      <c r="H163" s="2">
        <f t="shared" si="9"/>
        <v>-7.3529411764705621E-3</v>
      </c>
    </row>
    <row r="164" spans="1:8" x14ac:dyDescent="0.5">
      <c r="A164" s="1">
        <v>41151</v>
      </c>
      <c r="B164" s="1"/>
      <c r="C164" s="5">
        <v>1214.55</v>
      </c>
      <c r="D164" s="5">
        <v>17.850000000000001</v>
      </c>
      <c r="E164" s="5">
        <v>33.75</v>
      </c>
      <c r="F164" s="2">
        <f t="shared" si="7"/>
        <v>-4.5977576711252466E-3</v>
      </c>
      <c r="G164" s="2">
        <f t="shared" si="8"/>
        <v>-2.9891304347825942E-2</v>
      </c>
      <c r="H164" s="2">
        <f t="shared" si="9"/>
        <v>0</v>
      </c>
    </row>
    <row r="165" spans="1:8" x14ac:dyDescent="0.5">
      <c r="A165" s="1">
        <v>41152</v>
      </c>
      <c r="B165" s="1"/>
      <c r="C165" s="5">
        <v>1227.48</v>
      </c>
      <c r="D165" s="5">
        <v>18.5</v>
      </c>
      <c r="E165" s="5">
        <v>34.5</v>
      </c>
      <c r="F165" s="2">
        <f t="shared" si="7"/>
        <v>1.0645918241324104E-2</v>
      </c>
      <c r="G165" s="2">
        <f t="shared" si="8"/>
        <v>3.6414565826330403E-2</v>
      </c>
      <c r="H165" s="2">
        <f t="shared" si="9"/>
        <v>2.2222222222222143E-2</v>
      </c>
    </row>
    <row r="166" spans="1:8" x14ac:dyDescent="0.5">
      <c r="A166" s="1">
        <v>41155</v>
      </c>
      <c r="B166" s="1"/>
      <c r="C166" s="5">
        <v>1235.48</v>
      </c>
      <c r="D166" s="5">
        <v>18.950001</v>
      </c>
      <c r="E166" s="5">
        <v>34.25</v>
      </c>
      <c r="F166" s="2">
        <f t="shared" si="7"/>
        <v>6.5174177990681148E-3</v>
      </c>
      <c r="G166" s="2">
        <f t="shared" si="8"/>
        <v>2.432437837837842E-2</v>
      </c>
      <c r="H166" s="2">
        <f t="shared" si="9"/>
        <v>-7.2463768115942351E-3</v>
      </c>
    </row>
    <row r="167" spans="1:8" x14ac:dyDescent="0.5">
      <c r="A167" s="1">
        <v>41156</v>
      </c>
      <c r="B167" s="1"/>
      <c r="C167" s="5">
        <v>1236.31</v>
      </c>
      <c r="D167" s="5">
        <v>18.950001</v>
      </c>
      <c r="E167" s="5">
        <v>34.25</v>
      </c>
      <c r="F167" s="2">
        <f t="shared" si="7"/>
        <v>6.7180367144747954E-4</v>
      </c>
      <c r="G167" s="2">
        <f t="shared" si="8"/>
        <v>0</v>
      </c>
      <c r="H167" s="2">
        <f t="shared" si="9"/>
        <v>0</v>
      </c>
    </row>
    <row r="168" spans="1:8" x14ac:dyDescent="0.5">
      <c r="A168" s="1">
        <v>41157</v>
      </c>
      <c r="B168" s="1"/>
      <c r="C168" s="5">
        <v>1233.8399999999999</v>
      </c>
      <c r="D168" s="5">
        <v>18.950001</v>
      </c>
      <c r="E168" s="5">
        <v>34</v>
      </c>
      <c r="F168" s="2">
        <f t="shared" si="7"/>
        <v>-1.9978807904166285E-3</v>
      </c>
      <c r="G168" s="2">
        <f t="shared" si="8"/>
        <v>0</v>
      </c>
      <c r="H168" s="2">
        <f t="shared" si="9"/>
        <v>-7.2992700729926918E-3</v>
      </c>
    </row>
    <row r="169" spans="1:8" x14ac:dyDescent="0.5">
      <c r="A169" s="1">
        <v>41158</v>
      </c>
      <c r="B169" s="1"/>
      <c r="C169" s="5">
        <v>1243.92</v>
      </c>
      <c r="D169" s="5">
        <v>19.200001</v>
      </c>
      <c r="E169" s="5">
        <v>34.25</v>
      </c>
      <c r="F169" s="2">
        <f t="shared" si="7"/>
        <v>8.16961680606898E-3</v>
      </c>
      <c r="G169" s="2">
        <f t="shared" si="8"/>
        <v>1.3192611441023239E-2</v>
      </c>
      <c r="H169" s="2">
        <f t="shared" si="9"/>
        <v>7.3529411764705621E-3</v>
      </c>
    </row>
    <row r="170" spans="1:8" x14ac:dyDescent="0.5">
      <c r="A170" s="1">
        <v>41159</v>
      </c>
      <c r="B170" s="1"/>
      <c r="C170" s="5">
        <v>1246.0999999999999</v>
      </c>
      <c r="D170" s="5">
        <v>19</v>
      </c>
      <c r="E170" s="5">
        <v>34.75</v>
      </c>
      <c r="F170" s="2">
        <f t="shared" si="7"/>
        <v>1.7525242780884742E-3</v>
      </c>
      <c r="G170" s="2">
        <f t="shared" si="8"/>
        <v>-1.0416718207462594E-2</v>
      </c>
      <c r="H170" s="2">
        <f t="shared" si="9"/>
        <v>1.4598540145985384E-2</v>
      </c>
    </row>
    <row r="171" spans="1:8" x14ac:dyDescent="0.5">
      <c r="A171" s="1">
        <v>41162</v>
      </c>
      <c r="B171" s="1"/>
      <c r="C171" s="5">
        <v>1250.93</v>
      </c>
      <c r="D171" s="5">
        <v>19.100000000000001</v>
      </c>
      <c r="E171" s="5">
        <v>35.25</v>
      </c>
      <c r="F171" s="2">
        <f t="shared" si="7"/>
        <v>3.8760934114439038E-3</v>
      </c>
      <c r="G171" s="2">
        <f t="shared" si="8"/>
        <v>5.2631578947368585E-3</v>
      </c>
      <c r="H171" s="2">
        <f t="shared" si="9"/>
        <v>1.4388489208633004E-2</v>
      </c>
    </row>
    <row r="172" spans="1:8" x14ac:dyDescent="0.5">
      <c r="A172" s="1">
        <v>41163</v>
      </c>
      <c r="B172" s="1"/>
      <c r="C172" s="5">
        <v>1248.32</v>
      </c>
      <c r="D172" s="5">
        <v>19.100000000000001</v>
      </c>
      <c r="E172" s="5">
        <v>35.25</v>
      </c>
      <c r="F172" s="2">
        <f t="shared" si="7"/>
        <v>-2.0864476829239864E-3</v>
      </c>
      <c r="G172" s="2">
        <f t="shared" si="8"/>
        <v>0</v>
      </c>
      <c r="H172" s="2">
        <f t="shared" si="9"/>
        <v>0</v>
      </c>
    </row>
    <row r="173" spans="1:8" x14ac:dyDescent="0.5">
      <c r="A173" s="1">
        <v>41164</v>
      </c>
      <c r="B173" s="1"/>
      <c r="C173" s="5">
        <v>1259.96</v>
      </c>
      <c r="D173" s="5">
        <v>19</v>
      </c>
      <c r="E173" s="5">
        <v>35.25</v>
      </c>
      <c r="F173" s="2">
        <f t="shared" si="7"/>
        <v>9.3245321712382978E-3</v>
      </c>
      <c r="G173" s="2">
        <f t="shared" si="8"/>
        <v>-5.2356020942408987E-3</v>
      </c>
      <c r="H173" s="2">
        <f t="shared" si="9"/>
        <v>0</v>
      </c>
    </row>
    <row r="174" spans="1:8" x14ac:dyDescent="0.5">
      <c r="A174" s="1">
        <v>41165</v>
      </c>
      <c r="B174" s="1"/>
      <c r="C174" s="5">
        <v>1257.69</v>
      </c>
      <c r="D174" s="5">
        <v>19.100000000000001</v>
      </c>
      <c r="E174" s="5">
        <v>34.75</v>
      </c>
      <c r="F174" s="2">
        <f t="shared" si="7"/>
        <v>-1.8016444966506562E-3</v>
      </c>
      <c r="G174" s="2">
        <f t="shared" si="8"/>
        <v>5.2631578947368585E-3</v>
      </c>
      <c r="H174" s="2">
        <f t="shared" si="9"/>
        <v>-1.4184397163120588E-2</v>
      </c>
    </row>
    <row r="175" spans="1:8" x14ac:dyDescent="0.5">
      <c r="A175" s="1">
        <v>41166</v>
      </c>
      <c r="B175" s="1"/>
      <c r="C175" s="5">
        <v>1276.1199999999999</v>
      </c>
      <c r="D175" s="5">
        <v>19.100000000000001</v>
      </c>
      <c r="E175" s="5">
        <v>35</v>
      </c>
      <c r="F175" s="2">
        <f t="shared" si="7"/>
        <v>1.4653849517766604E-2</v>
      </c>
      <c r="G175" s="2">
        <f t="shared" si="8"/>
        <v>0</v>
      </c>
      <c r="H175" s="2">
        <f t="shared" si="9"/>
        <v>7.194244604316502E-3</v>
      </c>
    </row>
    <row r="176" spans="1:8" x14ac:dyDescent="0.5">
      <c r="A176" s="1">
        <v>41169</v>
      </c>
      <c r="B176" s="1"/>
      <c r="C176" s="5">
        <v>1278.54</v>
      </c>
      <c r="D176" s="5">
        <v>18.850000000000001</v>
      </c>
      <c r="E176" s="5">
        <v>34</v>
      </c>
      <c r="F176" s="2">
        <f t="shared" si="7"/>
        <v>1.8963733818135875E-3</v>
      </c>
      <c r="G176" s="2">
        <f t="shared" si="8"/>
        <v>-1.308900523560208E-2</v>
      </c>
      <c r="H176" s="2">
        <f t="shared" si="9"/>
        <v>-2.8571428571428581E-2</v>
      </c>
    </row>
    <row r="177" spans="1:8" x14ac:dyDescent="0.5">
      <c r="A177" s="1">
        <v>41170</v>
      </c>
      <c r="B177" s="1"/>
      <c r="C177" s="5">
        <v>1272.8599999999999</v>
      </c>
      <c r="D177" s="5">
        <v>18.75</v>
      </c>
      <c r="E177" s="5">
        <v>34</v>
      </c>
      <c r="F177" s="2">
        <f t="shared" si="7"/>
        <v>-4.4425673033303692E-3</v>
      </c>
      <c r="G177" s="2">
        <f t="shared" si="8"/>
        <v>-5.3050397877985045E-3</v>
      </c>
      <c r="H177" s="2">
        <f t="shared" si="9"/>
        <v>0</v>
      </c>
    </row>
    <row r="178" spans="1:8" x14ac:dyDescent="0.5">
      <c r="A178" s="1">
        <v>41171</v>
      </c>
      <c r="B178" s="1"/>
      <c r="C178" s="5">
        <v>1285.46</v>
      </c>
      <c r="D178" s="5">
        <v>18.649999999999999</v>
      </c>
      <c r="E178" s="5">
        <v>34</v>
      </c>
      <c r="F178" s="2">
        <f t="shared" si="7"/>
        <v>9.8989676790850467E-3</v>
      </c>
      <c r="G178" s="2">
        <f t="shared" si="8"/>
        <v>-5.3333333333334121E-3</v>
      </c>
      <c r="H178" s="2">
        <f t="shared" si="9"/>
        <v>0</v>
      </c>
    </row>
    <row r="179" spans="1:8" x14ac:dyDescent="0.5">
      <c r="A179" s="1">
        <v>41172</v>
      </c>
      <c r="B179" s="1"/>
      <c r="C179" s="5">
        <v>1282.68</v>
      </c>
      <c r="D179" s="5">
        <v>18.5</v>
      </c>
      <c r="E179" s="5">
        <v>34</v>
      </c>
      <c r="F179" s="2">
        <f t="shared" si="7"/>
        <v>-2.1626499463226478E-3</v>
      </c>
      <c r="G179" s="2">
        <f t="shared" si="8"/>
        <v>-8.0428954423591437E-3</v>
      </c>
      <c r="H179" s="2">
        <f t="shared" si="9"/>
        <v>0</v>
      </c>
    </row>
    <row r="180" spans="1:8" x14ac:dyDescent="0.5">
      <c r="A180" s="1">
        <v>41173</v>
      </c>
      <c r="B180" s="1"/>
      <c r="C180" s="5">
        <v>1286.26</v>
      </c>
      <c r="D180" s="5">
        <v>18.549999</v>
      </c>
      <c r="E180" s="5">
        <v>34</v>
      </c>
      <c r="F180" s="2">
        <f t="shared" si="7"/>
        <v>2.7910312782610802E-3</v>
      </c>
      <c r="G180" s="2">
        <f t="shared" si="8"/>
        <v>2.7026486486485535E-3</v>
      </c>
      <c r="H180" s="2">
        <f t="shared" si="9"/>
        <v>0</v>
      </c>
    </row>
    <row r="181" spans="1:8" x14ac:dyDescent="0.5">
      <c r="A181" s="1">
        <v>41176</v>
      </c>
      <c r="B181" s="1"/>
      <c r="C181" s="5">
        <v>1284.3</v>
      </c>
      <c r="D181" s="5">
        <v>18.5</v>
      </c>
      <c r="E181" s="5">
        <v>33.75</v>
      </c>
      <c r="F181" s="2">
        <f t="shared" si="7"/>
        <v>-1.5237976769860717E-3</v>
      </c>
      <c r="G181" s="2">
        <f t="shared" si="8"/>
        <v>-2.6953640267042278E-3</v>
      </c>
      <c r="H181" s="2">
        <f t="shared" si="9"/>
        <v>-7.3529411764705621E-3</v>
      </c>
    </row>
    <row r="182" spans="1:8" x14ac:dyDescent="0.5">
      <c r="A182" s="1">
        <v>41177</v>
      </c>
      <c r="B182" s="1"/>
      <c r="C182" s="5">
        <v>1287.4100000000001</v>
      </c>
      <c r="D182" s="5">
        <v>19.350000000000001</v>
      </c>
      <c r="E182" s="5">
        <v>34</v>
      </c>
      <c r="F182" s="2">
        <f t="shared" si="7"/>
        <v>2.4215525967454798E-3</v>
      </c>
      <c r="G182" s="2">
        <f t="shared" si="8"/>
        <v>4.5945945945945921E-2</v>
      </c>
      <c r="H182" s="2">
        <f t="shared" si="9"/>
        <v>7.4074074074073071E-3</v>
      </c>
    </row>
    <row r="183" spans="1:8" x14ac:dyDescent="0.5">
      <c r="A183" s="1">
        <v>41178</v>
      </c>
      <c r="B183" s="1"/>
      <c r="C183" s="5">
        <v>1274.5</v>
      </c>
      <c r="D183" s="5">
        <v>19.649999999999999</v>
      </c>
      <c r="E183" s="5">
        <v>34</v>
      </c>
      <c r="F183" s="2">
        <f t="shared" si="7"/>
        <v>-1.002788544441946E-2</v>
      </c>
      <c r="G183" s="2">
        <f t="shared" si="8"/>
        <v>1.5503875968992054E-2</v>
      </c>
      <c r="H183" s="2">
        <f t="shared" si="9"/>
        <v>0</v>
      </c>
    </row>
    <row r="184" spans="1:8" x14ac:dyDescent="0.5">
      <c r="A184" s="1">
        <v>41179</v>
      </c>
      <c r="B184" s="1"/>
      <c r="C184" s="5">
        <v>1286.1099999999999</v>
      </c>
      <c r="D184" s="5">
        <v>19.899999999999999</v>
      </c>
      <c r="E184" s="5">
        <v>34.5</v>
      </c>
      <c r="F184" s="2">
        <f t="shared" si="7"/>
        <v>9.1094546881129723E-3</v>
      </c>
      <c r="G184" s="2">
        <f t="shared" si="8"/>
        <v>1.2722646310432628E-2</v>
      </c>
      <c r="H184" s="2">
        <f t="shared" si="9"/>
        <v>1.4705882352941124E-2</v>
      </c>
    </row>
    <row r="185" spans="1:8" x14ac:dyDescent="0.5">
      <c r="A185" s="1">
        <v>41180</v>
      </c>
      <c r="B185" s="1"/>
      <c r="C185" s="5">
        <v>1298.79</v>
      </c>
      <c r="D185" s="5">
        <v>19.850000000000001</v>
      </c>
      <c r="E185" s="5">
        <v>35.5</v>
      </c>
      <c r="F185" s="2">
        <f t="shared" si="7"/>
        <v>9.8591877833156261E-3</v>
      </c>
      <c r="G185" s="2">
        <f t="shared" si="8"/>
        <v>-2.5125628140701961E-3</v>
      </c>
      <c r="H185" s="2">
        <f t="shared" si="9"/>
        <v>2.8985507246376718E-2</v>
      </c>
    </row>
    <row r="186" spans="1:8" x14ac:dyDescent="0.5">
      <c r="A186" s="1">
        <v>41183</v>
      </c>
      <c r="B186" s="1"/>
      <c r="C186" s="5">
        <v>1299.71</v>
      </c>
      <c r="D186" s="5">
        <v>19.799999</v>
      </c>
      <c r="E186" s="5">
        <v>36</v>
      </c>
      <c r="F186" s="2">
        <f t="shared" si="7"/>
        <v>7.0835161958449078E-4</v>
      </c>
      <c r="G186" s="2">
        <f t="shared" si="8"/>
        <v>-2.5189420654913031E-3</v>
      </c>
      <c r="H186" s="2">
        <f t="shared" si="9"/>
        <v>1.4084507042253502E-2</v>
      </c>
    </row>
    <row r="187" spans="1:8" x14ac:dyDescent="0.5">
      <c r="A187" s="1">
        <v>41184</v>
      </c>
      <c r="B187" s="1"/>
      <c r="C187" s="5">
        <v>1305.6600000000001</v>
      </c>
      <c r="D187" s="5">
        <v>20.5</v>
      </c>
      <c r="E187" s="5">
        <v>36.25</v>
      </c>
      <c r="F187" s="2">
        <f t="shared" si="7"/>
        <v>4.5779443106539475E-3</v>
      </c>
      <c r="G187" s="2">
        <f t="shared" si="8"/>
        <v>3.5353587644120665E-2</v>
      </c>
      <c r="H187" s="2">
        <f t="shared" si="9"/>
        <v>6.9444444444444198E-3</v>
      </c>
    </row>
    <row r="188" spans="1:8" x14ac:dyDescent="0.5">
      <c r="A188" s="1">
        <v>41185</v>
      </c>
      <c r="B188" s="1"/>
      <c r="C188" s="5">
        <v>1307.55</v>
      </c>
      <c r="D188" s="5">
        <v>20.299999</v>
      </c>
      <c r="E188" s="5">
        <v>37.5</v>
      </c>
      <c r="F188" s="2">
        <f t="shared" si="7"/>
        <v>1.4475437709662309E-3</v>
      </c>
      <c r="G188" s="2">
        <f t="shared" si="8"/>
        <v>-9.7561463414633787E-3</v>
      </c>
      <c r="H188" s="2">
        <f t="shared" si="9"/>
        <v>3.4482758620689724E-2</v>
      </c>
    </row>
    <row r="189" spans="1:8" x14ac:dyDescent="0.5">
      <c r="A189" s="1">
        <v>41186</v>
      </c>
      <c r="B189" s="1"/>
      <c r="C189" s="5">
        <v>1306.6300000000001</v>
      </c>
      <c r="D189" s="5">
        <v>20</v>
      </c>
      <c r="E189" s="5">
        <v>38.5</v>
      </c>
      <c r="F189" s="2">
        <f t="shared" si="7"/>
        <v>-7.0360598065066782E-4</v>
      </c>
      <c r="G189" s="2">
        <f t="shared" si="8"/>
        <v>-1.4778276590062922E-2</v>
      </c>
      <c r="H189" s="2">
        <f t="shared" si="9"/>
        <v>2.6666666666666616E-2</v>
      </c>
    </row>
    <row r="190" spans="1:8" x14ac:dyDescent="0.5">
      <c r="A190" s="1">
        <v>41187</v>
      </c>
      <c r="B190" s="1"/>
      <c r="C190" s="5">
        <v>1311.35</v>
      </c>
      <c r="D190" s="5">
        <v>20.100000000000001</v>
      </c>
      <c r="E190" s="5">
        <v>38</v>
      </c>
      <c r="F190" s="2">
        <f t="shared" si="7"/>
        <v>3.6123462648185445E-3</v>
      </c>
      <c r="G190" s="2">
        <f t="shared" si="8"/>
        <v>5.0000000000001155E-3</v>
      </c>
      <c r="H190" s="2">
        <f t="shared" si="9"/>
        <v>-1.2987012987012991E-2</v>
      </c>
    </row>
    <row r="191" spans="1:8" x14ac:dyDescent="0.5">
      <c r="A191" s="1">
        <v>41190</v>
      </c>
      <c r="B191" s="1"/>
      <c r="C191" s="5">
        <v>1304.71</v>
      </c>
      <c r="D191" s="5">
        <v>20.399999999999999</v>
      </c>
      <c r="E191" s="5">
        <v>38.25</v>
      </c>
      <c r="F191" s="2">
        <f t="shared" si="7"/>
        <v>-5.0634841956761489E-3</v>
      </c>
      <c r="G191" s="2">
        <f t="shared" si="8"/>
        <v>1.4925373134328179E-2</v>
      </c>
      <c r="H191" s="2">
        <f t="shared" si="9"/>
        <v>6.5789473684210176E-3</v>
      </c>
    </row>
    <row r="192" spans="1:8" x14ac:dyDescent="0.5">
      <c r="A192" s="1">
        <v>41191</v>
      </c>
      <c r="B192" s="1"/>
      <c r="C192" s="5">
        <v>1292.48</v>
      </c>
      <c r="D192" s="5">
        <v>20.5</v>
      </c>
      <c r="E192" s="5">
        <v>38</v>
      </c>
      <c r="F192" s="2">
        <f t="shared" si="7"/>
        <v>-9.3737305608142529E-3</v>
      </c>
      <c r="G192" s="2">
        <f t="shared" si="8"/>
        <v>4.9019607843137081E-3</v>
      </c>
      <c r="H192" s="2">
        <f t="shared" si="9"/>
        <v>-6.5359477124182774E-3</v>
      </c>
    </row>
    <row r="193" spans="1:8" x14ac:dyDescent="0.5">
      <c r="A193" s="1">
        <v>41192</v>
      </c>
      <c r="B193" s="1"/>
      <c r="C193" s="5">
        <v>1289.3499999999999</v>
      </c>
      <c r="D193" s="5">
        <v>20.6</v>
      </c>
      <c r="E193" s="5">
        <v>37.5</v>
      </c>
      <c r="F193" s="2">
        <f t="shared" si="7"/>
        <v>-2.4217009160684144E-3</v>
      </c>
      <c r="G193" s="2">
        <f t="shared" si="8"/>
        <v>4.8780487804878092E-3</v>
      </c>
      <c r="H193" s="2">
        <f t="shared" si="9"/>
        <v>-1.3157894736842146E-2</v>
      </c>
    </row>
    <row r="194" spans="1:8" x14ac:dyDescent="0.5">
      <c r="A194" s="1">
        <v>41193</v>
      </c>
      <c r="B194" s="1"/>
      <c r="C194" s="5">
        <v>1294.9000000000001</v>
      </c>
      <c r="D194" s="5">
        <v>21.200001</v>
      </c>
      <c r="E194" s="5">
        <v>38.75</v>
      </c>
      <c r="F194" s="2">
        <f t="shared" si="7"/>
        <v>4.3044945127390655E-3</v>
      </c>
      <c r="G194" s="2">
        <f t="shared" si="8"/>
        <v>2.9126262135922287E-2</v>
      </c>
      <c r="H194" s="2">
        <f t="shared" si="9"/>
        <v>3.3333333333333437E-2</v>
      </c>
    </row>
    <row r="195" spans="1:8" x14ac:dyDescent="0.5">
      <c r="A195" s="1">
        <v>41194</v>
      </c>
      <c r="B195" s="1"/>
      <c r="C195" s="5">
        <v>1296.98</v>
      </c>
      <c r="D195" s="5">
        <v>21.799999</v>
      </c>
      <c r="E195" s="5">
        <v>39.25</v>
      </c>
      <c r="F195" s="2">
        <f t="shared" si="7"/>
        <v>1.6063016449145984E-3</v>
      </c>
      <c r="G195" s="2">
        <f t="shared" si="8"/>
        <v>2.8301791117840036E-2</v>
      </c>
      <c r="H195" s="2">
        <f t="shared" si="9"/>
        <v>1.2903225806451646E-2</v>
      </c>
    </row>
    <row r="196" spans="1:8" x14ac:dyDescent="0.5">
      <c r="A196" s="1">
        <v>41197</v>
      </c>
      <c r="B196" s="1"/>
      <c r="C196" s="5">
        <v>1290.56</v>
      </c>
      <c r="D196" s="5">
        <v>22</v>
      </c>
      <c r="E196" s="5">
        <v>39.5</v>
      </c>
      <c r="F196" s="2">
        <f t="shared" ref="F196:F259" si="10">C196/C195-1</f>
        <v>-4.9499606778825589E-3</v>
      </c>
      <c r="G196" s="2">
        <f t="shared" ref="G196:G259" si="11">D196/D195-1</f>
        <v>9.1743582190073614E-3</v>
      </c>
      <c r="H196" s="2">
        <f t="shared" ref="H196:H259" si="12">E196/E195-1</f>
        <v>6.3694267515923553E-3</v>
      </c>
    </row>
    <row r="197" spans="1:8" x14ac:dyDescent="0.5">
      <c r="A197" s="1">
        <v>41198</v>
      </c>
      <c r="B197" s="1"/>
      <c r="C197" s="5">
        <v>1287.49</v>
      </c>
      <c r="D197" s="5">
        <v>22.299999</v>
      </c>
      <c r="E197" s="5">
        <v>39.75</v>
      </c>
      <c r="F197" s="2">
        <f t="shared" si="10"/>
        <v>-2.3788122985369808E-3</v>
      </c>
      <c r="G197" s="2">
        <f t="shared" si="11"/>
        <v>1.3636318181818208E-2</v>
      </c>
      <c r="H197" s="2">
        <f t="shared" si="12"/>
        <v>6.3291139240506666E-3</v>
      </c>
    </row>
    <row r="198" spans="1:8" x14ac:dyDescent="0.5">
      <c r="A198" s="1">
        <v>41199</v>
      </c>
      <c r="B198" s="1"/>
      <c r="C198" s="5">
        <v>1301.28</v>
      </c>
      <c r="D198" s="5">
        <v>22.4</v>
      </c>
      <c r="E198" s="5">
        <v>39.5</v>
      </c>
      <c r="F198" s="2">
        <f t="shared" si="10"/>
        <v>1.0710762802041085E-2</v>
      </c>
      <c r="G198" s="2">
        <f t="shared" si="11"/>
        <v>4.4843499768765227E-3</v>
      </c>
      <c r="H198" s="2">
        <f t="shared" si="12"/>
        <v>-6.2893081761006275E-3</v>
      </c>
    </row>
    <row r="199" spans="1:8" x14ac:dyDescent="0.5">
      <c r="A199" s="1">
        <v>41200</v>
      </c>
      <c r="B199" s="1"/>
      <c r="C199" s="5">
        <v>1311.21</v>
      </c>
      <c r="D199" s="5">
        <v>22.6</v>
      </c>
      <c r="E199" s="5">
        <v>39.5</v>
      </c>
      <c r="F199" s="2">
        <f t="shared" si="10"/>
        <v>7.630947989671677E-3</v>
      </c>
      <c r="G199" s="2">
        <f t="shared" si="11"/>
        <v>8.9285714285716189E-3</v>
      </c>
      <c r="H199" s="2">
        <f t="shared" si="12"/>
        <v>0</v>
      </c>
    </row>
    <row r="200" spans="1:8" x14ac:dyDescent="0.5">
      <c r="A200" s="1">
        <v>41201</v>
      </c>
      <c r="B200" s="1"/>
      <c r="C200" s="5">
        <v>1307.71</v>
      </c>
      <c r="D200" s="5">
        <v>22.200001</v>
      </c>
      <c r="E200" s="5">
        <v>38.75</v>
      </c>
      <c r="F200" s="2">
        <f t="shared" si="10"/>
        <v>-2.6692901976037575E-3</v>
      </c>
      <c r="G200" s="2">
        <f t="shared" si="11"/>
        <v>-1.769907079646027E-2</v>
      </c>
      <c r="H200" s="2">
        <f t="shared" si="12"/>
        <v>-1.8987341772151889E-2</v>
      </c>
    </row>
    <row r="201" spans="1:8" x14ac:dyDescent="0.5">
      <c r="A201" s="1">
        <v>41204</v>
      </c>
      <c r="B201" s="1"/>
      <c r="C201" s="5">
        <v>1310.42</v>
      </c>
      <c r="D201" s="5">
        <v>22.6</v>
      </c>
      <c r="E201" s="5">
        <v>39.5</v>
      </c>
      <c r="F201" s="2">
        <f t="shared" si="10"/>
        <v>2.072324903839462E-3</v>
      </c>
      <c r="G201" s="2">
        <f t="shared" si="11"/>
        <v>1.8017972161352702E-2</v>
      </c>
      <c r="H201" s="2">
        <f t="shared" si="12"/>
        <v>1.9354838709677358E-2</v>
      </c>
    </row>
    <row r="202" spans="1:8" x14ac:dyDescent="0.5">
      <c r="A202" s="1">
        <v>41206</v>
      </c>
      <c r="B202" s="1"/>
      <c r="C202" s="5">
        <v>1295</v>
      </c>
      <c r="D202" s="5">
        <v>22.9</v>
      </c>
      <c r="E202" s="5">
        <v>40</v>
      </c>
      <c r="F202" s="2">
        <f t="shared" si="10"/>
        <v>-1.1767219670029472E-2</v>
      </c>
      <c r="G202" s="2">
        <f t="shared" si="11"/>
        <v>1.327433628318575E-2</v>
      </c>
      <c r="H202" s="2">
        <f t="shared" si="12"/>
        <v>1.2658227848101333E-2</v>
      </c>
    </row>
    <row r="203" spans="1:8" x14ac:dyDescent="0.5">
      <c r="A203" s="1">
        <v>41207</v>
      </c>
      <c r="B203" s="1"/>
      <c r="C203" s="5">
        <v>1297.3900000000001</v>
      </c>
      <c r="D203" s="5">
        <v>23.4</v>
      </c>
      <c r="E203" s="5">
        <v>40.25</v>
      </c>
      <c r="F203" s="2">
        <f t="shared" si="10"/>
        <v>1.8455598455600075E-3</v>
      </c>
      <c r="G203" s="2">
        <f t="shared" si="11"/>
        <v>2.1834061135371119E-2</v>
      </c>
      <c r="H203" s="2">
        <f t="shared" si="12"/>
        <v>6.2500000000000888E-3</v>
      </c>
    </row>
    <row r="204" spans="1:8" x14ac:dyDescent="0.5">
      <c r="A204" s="1">
        <v>41208</v>
      </c>
      <c r="B204" s="1"/>
      <c r="C204" s="5">
        <v>1281.81</v>
      </c>
      <c r="D204" s="5">
        <v>22.6</v>
      </c>
      <c r="E204" s="5">
        <v>40</v>
      </c>
      <c r="F204" s="2">
        <f t="shared" si="10"/>
        <v>-1.2008725209844529E-2</v>
      </c>
      <c r="G204" s="2">
        <f t="shared" si="11"/>
        <v>-3.4188034188034067E-2</v>
      </c>
      <c r="H204" s="2">
        <f t="shared" si="12"/>
        <v>-6.2111801242236142E-3</v>
      </c>
    </row>
    <row r="205" spans="1:8" x14ac:dyDescent="0.5">
      <c r="A205" s="1">
        <v>41211</v>
      </c>
      <c r="B205" s="1"/>
      <c r="C205" s="5">
        <v>1279.57</v>
      </c>
      <c r="D205" s="5">
        <v>22.4</v>
      </c>
      <c r="E205" s="5">
        <v>39.25</v>
      </c>
      <c r="F205" s="2">
        <f t="shared" si="10"/>
        <v>-1.7475288849361226E-3</v>
      </c>
      <c r="G205" s="2">
        <f t="shared" si="11"/>
        <v>-8.8495575221240186E-3</v>
      </c>
      <c r="H205" s="2">
        <f t="shared" si="12"/>
        <v>-1.8750000000000044E-2</v>
      </c>
    </row>
    <row r="206" spans="1:8" x14ac:dyDescent="0.5">
      <c r="A206" s="1">
        <v>41212</v>
      </c>
      <c r="B206" s="1"/>
      <c r="C206" s="5">
        <v>1294.43</v>
      </c>
      <c r="D206" s="5">
        <v>22.5</v>
      </c>
      <c r="E206" s="5">
        <v>39.75</v>
      </c>
      <c r="F206" s="2">
        <f t="shared" si="10"/>
        <v>1.1613276335018963E-2</v>
      </c>
      <c r="G206" s="2">
        <f t="shared" si="11"/>
        <v>4.4642857142858094E-3</v>
      </c>
      <c r="H206" s="2">
        <f t="shared" si="12"/>
        <v>1.2738853503184711E-2</v>
      </c>
    </row>
    <row r="207" spans="1:8" x14ac:dyDescent="0.5">
      <c r="A207" s="1">
        <v>41213</v>
      </c>
      <c r="B207" s="1"/>
      <c r="C207" s="5">
        <v>1298.8699999999999</v>
      </c>
      <c r="D207" s="5">
        <v>23</v>
      </c>
      <c r="E207" s="5">
        <v>39.75</v>
      </c>
      <c r="F207" s="2">
        <f t="shared" si="10"/>
        <v>3.4300811940388698E-3</v>
      </c>
      <c r="G207" s="2">
        <f t="shared" si="11"/>
        <v>2.2222222222222143E-2</v>
      </c>
      <c r="H207" s="2">
        <f t="shared" si="12"/>
        <v>0</v>
      </c>
    </row>
    <row r="208" spans="1:8" x14ac:dyDescent="0.5">
      <c r="A208" s="1">
        <v>41214</v>
      </c>
      <c r="B208" s="1"/>
      <c r="C208" s="5">
        <v>1297.99</v>
      </c>
      <c r="D208" s="5">
        <v>23</v>
      </c>
      <c r="E208" s="5">
        <v>40</v>
      </c>
      <c r="F208" s="2">
        <f t="shared" si="10"/>
        <v>-6.7751199119225891E-4</v>
      </c>
      <c r="G208" s="2">
        <f t="shared" si="11"/>
        <v>0</v>
      </c>
      <c r="H208" s="2">
        <f t="shared" si="12"/>
        <v>6.2893081761006275E-3</v>
      </c>
    </row>
    <row r="209" spans="1:8" x14ac:dyDescent="0.5">
      <c r="A209" s="1">
        <v>41215</v>
      </c>
      <c r="B209" s="1"/>
      <c r="C209" s="5">
        <v>1306.5999999999999</v>
      </c>
      <c r="D209" s="5">
        <v>23.4</v>
      </c>
      <c r="E209" s="5">
        <v>40.75</v>
      </c>
      <c r="F209" s="2">
        <f t="shared" si="10"/>
        <v>6.6333330765260268E-3</v>
      </c>
      <c r="G209" s="2">
        <f t="shared" si="11"/>
        <v>1.7391304347825987E-2</v>
      </c>
      <c r="H209" s="2">
        <f t="shared" si="12"/>
        <v>1.8750000000000044E-2</v>
      </c>
    </row>
    <row r="210" spans="1:8" x14ac:dyDescent="0.5">
      <c r="A210" s="1">
        <v>41218</v>
      </c>
      <c r="B210" s="1"/>
      <c r="C210" s="5">
        <v>1306.7</v>
      </c>
      <c r="D210" s="5">
        <v>23.1</v>
      </c>
      <c r="E210" s="5">
        <v>40.75</v>
      </c>
      <c r="F210" s="2">
        <f t="shared" si="10"/>
        <v>7.6534517067239349E-5</v>
      </c>
      <c r="G210" s="2">
        <f t="shared" si="11"/>
        <v>-1.2820512820512664E-2</v>
      </c>
      <c r="H210" s="2">
        <f t="shared" si="12"/>
        <v>0</v>
      </c>
    </row>
    <row r="211" spans="1:8" x14ac:dyDescent="0.5">
      <c r="A211" s="1">
        <v>41219</v>
      </c>
      <c r="B211" s="1"/>
      <c r="C211" s="5">
        <v>1300.8399999999999</v>
      </c>
      <c r="D211" s="5">
        <v>21.6</v>
      </c>
      <c r="E211" s="5">
        <v>40.25</v>
      </c>
      <c r="F211" s="2">
        <f t="shared" si="10"/>
        <v>-4.4845794750134615E-3</v>
      </c>
      <c r="G211" s="2">
        <f t="shared" si="11"/>
        <v>-6.4935064935064957E-2</v>
      </c>
      <c r="H211" s="2">
        <f t="shared" si="12"/>
        <v>-1.2269938650306789E-2</v>
      </c>
    </row>
    <row r="212" spans="1:8" x14ac:dyDescent="0.5">
      <c r="A212" s="1">
        <v>41220</v>
      </c>
      <c r="B212" s="1"/>
      <c r="C212" s="5">
        <v>1299.74</v>
      </c>
      <c r="D212" s="5">
        <v>20.700001</v>
      </c>
      <c r="E212" s="5">
        <v>39.75</v>
      </c>
      <c r="F212" s="2">
        <f t="shared" si="10"/>
        <v>-8.4560745364525847E-4</v>
      </c>
      <c r="G212" s="2">
        <f t="shared" si="11"/>
        <v>-4.1666620370370389E-2</v>
      </c>
      <c r="H212" s="2">
        <f t="shared" si="12"/>
        <v>-1.2422360248447228E-2</v>
      </c>
    </row>
    <row r="213" spans="1:8" x14ac:dyDescent="0.5">
      <c r="A213" s="1">
        <v>41221</v>
      </c>
      <c r="B213" s="1"/>
      <c r="C213" s="5">
        <v>1293.7</v>
      </c>
      <c r="D213" s="5">
        <v>20.6</v>
      </c>
      <c r="E213" s="5">
        <v>39.75</v>
      </c>
      <c r="F213" s="2">
        <f t="shared" si="10"/>
        <v>-4.6470832628063841E-3</v>
      </c>
      <c r="G213" s="2">
        <f t="shared" si="11"/>
        <v>-4.8309659501948321E-3</v>
      </c>
      <c r="H213" s="2">
        <f t="shared" si="12"/>
        <v>0</v>
      </c>
    </row>
    <row r="214" spans="1:8" x14ac:dyDescent="0.5">
      <c r="A214" s="1">
        <v>41222</v>
      </c>
      <c r="B214" s="1"/>
      <c r="C214" s="5">
        <v>1290.83</v>
      </c>
      <c r="D214" s="5">
        <v>21.1</v>
      </c>
      <c r="E214" s="5">
        <v>40.25</v>
      </c>
      <c r="F214" s="2">
        <f t="shared" si="10"/>
        <v>-2.2184432248589792E-3</v>
      </c>
      <c r="G214" s="2">
        <f t="shared" si="11"/>
        <v>2.4271844660194164E-2</v>
      </c>
      <c r="H214" s="2">
        <f t="shared" si="12"/>
        <v>1.2578616352201255E-2</v>
      </c>
    </row>
    <row r="215" spans="1:8" x14ac:dyDescent="0.5">
      <c r="A215" s="1">
        <v>41225</v>
      </c>
      <c r="B215" s="1"/>
      <c r="C215" s="5">
        <v>1294.5</v>
      </c>
      <c r="D215" s="5">
        <v>21.5</v>
      </c>
      <c r="E215" s="5">
        <v>40.75</v>
      </c>
      <c r="F215" s="2">
        <f t="shared" si="10"/>
        <v>2.8431319383652731E-3</v>
      </c>
      <c r="G215" s="2">
        <f t="shared" si="11"/>
        <v>1.8957345971563955E-2</v>
      </c>
      <c r="H215" s="2">
        <f t="shared" si="12"/>
        <v>1.2422360248447228E-2</v>
      </c>
    </row>
    <row r="216" spans="1:8" x14ac:dyDescent="0.5">
      <c r="A216" s="1">
        <v>41226</v>
      </c>
      <c r="B216" s="1"/>
      <c r="C216" s="5">
        <v>1289.07</v>
      </c>
      <c r="D216" s="5">
        <v>21.1</v>
      </c>
      <c r="E216" s="5">
        <v>40.25</v>
      </c>
      <c r="F216" s="2">
        <f t="shared" si="10"/>
        <v>-4.1946697566628277E-3</v>
      </c>
      <c r="G216" s="2">
        <f t="shared" si="11"/>
        <v>-1.8604651162790642E-2</v>
      </c>
      <c r="H216" s="2">
        <f t="shared" si="12"/>
        <v>-1.2269938650306789E-2</v>
      </c>
    </row>
    <row r="217" spans="1:8" x14ac:dyDescent="0.5">
      <c r="A217" s="1">
        <v>41227</v>
      </c>
      <c r="B217" s="1"/>
      <c r="C217" s="5">
        <v>1279.29</v>
      </c>
      <c r="D217" s="5">
        <v>21.5</v>
      </c>
      <c r="E217" s="5">
        <v>40.5</v>
      </c>
      <c r="F217" s="2">
        <f t="shared" si="10"/>
        <v>-7.5868649491493967E-3</v>
      </c>
      <c r="G217" s="2">
        <f t="shared" si="11"/>
        <v>1.8957345971563955E-2</v>
      </c>
      <c r="H217" s="2">
        <f t="shared" si="12"/>
        <v>6.2111801242235032E-3</v>
      </c>
    </row>
    <row r="218" spans="1:8" x14ac:dyDescent="0.5">
      <c r="A218" s="1">
        <v>41228</v>
      </c>
      <c r="B218" s="1"/>
      <c r="C218" s="5">
        <v>1274.02</v>
      </c>
      <c r="D218" s="5">
        <v>21.5</v>
      </c>
      <c r="E218" s="5">
        <v>40.25</v>
      </c>
      <c r="F218" s="2">
        <f t="shared" si="10"/>
        <v>-4.119472519913403E-3</v>
      </c>
      <c r="G218" s="2">
        <f t="shared" si="11"/>
        <v>0</v>
      </c>
      <c r="H218" s="2">
        <f t="shared" si="12"/>
        <v>-6.1728395061728669E-3</v>
      </c>
    </row>
    <row r="219" spans="1:8" x14ac:dyDescent="0.5">
      <c r="A219" s="1">
        <v>41229</v>
      </c>
      <c r="B219" s="1"/>
      <c r="C219" s="5">
        <v>1280.1300000000001</v>
      </c>
      <c r="D219" s="5">
        <v>21.700001</v>
      </c>
      <c r="E219" s="5">
        <v>40.5</v>
      </c>
      <c r="F219" s="2">
        <f t="shared" si="10"/>
        <v>4.7958430793866302E-3</v>
      </c>
      <c r="G219" s="2">
        <f t="shared" si="11"/>
        <v>9.3023720930232034E-3</v>
      </c>
      <c r="H219" s="2">
        <f t="shared" si="12"/>
        <v>6.2111801242235032E-3</v>
      </c>
    </row>
    <row r="220" spans="1:8" x14ac:dyDescent="0.5">
      <c r="A220" s="1">
        <v>41232</v>
      </c>
      <c r="B220" s="1"/>
      <c r="C220" s="5">
        <v>1283.6500000000001</v>
      </c>
      <c r="D220" s="5">
        <v>22.200001</v>
      </c>
      <c r="E220" s="5">
        <v>40.75</v>
      </c>
      <c r="F220" s="2">
        <f t="shared" si="10"/>
        <v>2.7497207314881589E-3</v>
      </c>
      <c r="G220" s="2">
        <f t="shared" si="11"/>
        <v>2.3041473592558814E-2</v>
      </c>
      <c r="H220" s="2">
        <f t="shared" si="12"/>
        <v>6.1728395061728669E-3</v>
      </c>
    </row>
    <row r="221" spans="1:8" x14ac:dyDescent="0.5">
      <c r="A221" s="1">
        <v>41233</v>
      </c>
      <c r="B221" s="1"/>
      <c r="C221" s="5">
        <v>1276.4100000000001</v>
      </c>
      <c r="D221" s="5">
        <v>22.4</v>
      </c>
      <c r="E221" s="5">
        <v>40.75</v>
      </c>
      <c r="F221" s="2">
        <f t="shared" si="10"/>
        <v>-5.6401667121099841E-3</v>
      </c>
      <c r="G221" s="2">
        <f t="shared" si="11"/>
        <v>9.0089635581547256E-3</v>
      </c>
      <c r="H221" s="2">
        <f t="shared" si="12"/>
        <v>0</v>
      </c>
    </row>
    <row r="222" spans="1:8" x14ac:dyDescent="0.5">
      <c r="A222" s="1">
        <v>41234</v>
      </c>
      <c r="B222" s="1"/>
      <c r="C222" s="5">
        <v>1276.3900000000001</v>
      </c>
      <c r="D222" s="5">
        <v>22.299999</v>
      </c>
      <c r="E222" s="5">
        <v>40</v>
      </c>
      <c r="F222" s="2">
        <f t="shared" si="10"/>
        <v>-1.5668946498403891E-5</v>
      </c>
      <c r="G222" s="2">
        <f t="shared" si="11"/>
        <v>-4.4643303571427762E-3</v>
      </c>
      <c r="H222" s="2">
        <f t="shared" si="12"/>
        <v>-1.8404907975460127E-2</v>
      </c>
    </row>
    <row r="223" spans="1:8" x14ac:dyDescent="0.5">
      <c r="A223" s="1">
        <v>41235</v>
      </c>
      <c r="B223" s="1"/>
      <c r="C223" s="5">
        <v>1279.51</v>
      </c>
      <c r="D223" s="5">
        <v>22</v>
      </c>
      <c r="E223" s="5">
        <v>39</v>
      </c>
      <c r="F223" s="2">
        <f t="shared" si="10"/>
        <v>2.4443939548255411E-3</v>
      </c>
      <c r="G223" s="2">
        <f t="shared" si="11"/>
        <v>-1.3452870558424701E-2</v>
      </c>
      <c r="H223" s="2">
        <f t="shared" si="12"/>
        <v>-2.5000000000000022E-2</v>
      </c>
    </row>
    <row r="224" spans="1:8" x14ac:dyDescent="0.5">
      <c r="A224" s="1">
        <v>41236</v>
      </c>
      <c r="B224" s="1"/>
      <c r="C224" s="5">
        <v>1281.7</v>
      </c>
      <c r="D224" s="5">
        <v>21.9</v>
      </c>
      <c r="E224" s="5">
        <v>40</v>
      </c>
      <c r="F224" s="2">
        <f t="shared" si="10"/>
        <v>1.7115927190878288E-3</v>
      </c>
      <c r="G224" s="2">
        <f t="shared" si="11"/>
        <v>-4.5454545454546302E-3</v>
      </c>
      <c r="H224" s="2">
        <f t="shared" si="12"/>
        <v>2.564102564102555E-2</v>
      </c>
    </row>
    <row r="225" spans="1:8" x14ac:dyDescent="0.5">
      <c r="A225" s="1">
        <v>41239</v>
      </c>
      <c r="B225" s="1"/>
      <c r="C225" s="5">
        <v>1290.8499999999999</v>
      </c>
      <c r="D225" s="5">
        <v>22.1</v>
      </c>
      <c r="E225" s="5">
        <v>40.75</v>
      </c>
      <c r="F225" s="2">
        <f t="shared" si="10"/>
        <v>7.1389560739640867E-3</v>
      </c>
      <c r="G225" s="2">
        <f t="shared" si="11"/>
        <v>9.1324200913243114E-3</v>
      </c>
      <c r="H225" s="2">
        <f t="shared" si="12"/>
        <v>1.8750000000000044E-2</v>
      </c>
    </row>
    <row r="226" spans="1:8" x14ac:dyDescent="0.5">
      <c r="A226" s="1">
        <v>41240</v>
      </c>
      <c r="B226" s="1"/>
      <c r="C226" s="5">
        <v>1297.03</v>
      </c>
      <c r="D226" s="5">
        <v>22.9</v>
      </c>
      <c r="E226" s="5">
        <v>40.5</v>
      </c>
      <c r="F226" s="2">
        <f t="shared" si="10"/>
        <v>4.787543091761215E-3</v>
      </c>
      <c r="G226" s="2">
        <f t="shared" si="11"/>
        <v>3.6199095022624306E-2</v>
      </c>
      <c r="H226" s="2">
        <f t="shared" si="12"/>
        <v>-6.1349693251533388E-3</v>
      </c>
    </row>
    <row r="227" spans="1:8" x14ac:dyDescent="0.5">
      <c r="A227" s="1">
        <v>41241</v>
      </c>
      <c r="B227" s="1"/>
      <c r="C227" s="5">
        <v>1299.94</v>
      </c>
      <c r="D227" s="5">
        <v>22.700001</v>
      </c>
      <c r="E227" s="5">
        <v>40.75</v>
      </c>
      <c r="F227" s="2">
        <f t="shared" si="10"/>
        <v>2.2435872724611006E-3</v>
      </c>
      <c r="G227" s="2">
        <f t="shared" si="11"/>
        <v>-8.7335807860261516E-3</v>
      </c>
      <c r="H227" s="2">
        <f t="shared" si="12"/>
        <v>6.1728395061728669E-3</v>
      </c>
    </row>
    <row r="228" spans="1:8" x14ac:dyDescent="0.5">
      <c r="A228" s="1">
        <v>41242</v>
      </c>
      <c r="B228" s="1"/>
      <c r="C228" s="5">
        <v>1309.57</v>
      </c>
      <c r="D228" s="5">
        <v>23.1</v>
      </c>
      <c r="E228" s="5">
        <v>39.5</v>
      </c>
      <c r="F228" s="2">
        <f t="shared" si="10"/>
        <v>7.4080342169637881E-3</v>
      </c>
      <c r="G228" s="2">
        <f t="shared" si="11"/>
        <v>1.7621100545325952E-2</v>
      </c>
      <c r="H228" s="2">
        <f t="shared" si="12"/>
        <v>-3.0674846625766916E-2</v>
      </c>
    </row>
    <row r="229" spans="1:8" x14ac:dyDescent="0.5">
      <c r="A229" s="1">
        <v>41243</v>
      </c>
      <c r="B229" s="1"/>
      <c r="C229" s="5">
        <v>1324.04</v>
      </c>
      <c r="D229" s="5">
        <v>24.200001</v>
      </c>
      <c r="E229" s="5">
        <v>39.5</v>
      </c>
      <c r="F229" s="2">
        <f t="shared" si="10"/>
        <v>1.1049428438342446E-2</v>
      </c>
      <c r="G229" s="2">
        <f t="shared" si="11"/>
        <v>4.7619090909090778E-2</v>
      </c>
      <c r="H229" s="2">
        <f t="shared" si="12"/>
        <v>0</v>
      </c>
    </row>
    <row r="230" spans="1:8" x14ac:dyDescent="0.5">
      <c r="A230" s="1">
        <v>41246</v>
      </c>
      <c r="B230" s="1"/>
      <c r="C230" s="5">
        <v>1332.92</v>
      </c>
      <c r="D230" s="5">
        <v>23.5</v>
      </c>
      <c r="E230" s="5">
        <v>40.25</v>
      </c>
      <c r="F230" s="2">
        <f t="shared" si="10"/>
        <v>6.7067460197578477E-3</v>
      </c>
      <c r="G230" s="2">
        <f t="shared" si="11"/>
        <v>-2.8925659961749561E-2</v>
      </c>
      <c r="H230" s="2">
        <f t="shared" si="12"/>
        <v>1.8987341772152E-2</v>
      </c>
    </row>
    <row r="231" spans="1:8" x14ac:dyDescent="0.5">
      <c r="A231" s="1">
        <v>41247</v>
      </c>
      <c r="B231" s="1"/>
      <c r="C231" s="5">
        <v>1330.06</v>
      </c>
      <c r="D231" s="5">
        <v>23.200001</v>
      </c>
      <c r="E231" s="5">
        <v>40.25</v>
      </c>
      <c r="F231" s="2">
        <f t="shared" si="10"/>
        <v>-2.1456651561985174E-3</v>
      </c>
      <c r="G231" s="2">
        <f t="shared" si="11"/>
        <v>-1.2765914893617003E-2</v>
      </c>
      <c r="H231" s="2">
        <f t="shared" si="12"/>
        <v>0</v>
      </c>
    </row>
    <row r="232" spans="1:8" x14ac:dyDescent="0.5">
      <c r="A232" s="1">
        <v>41249</v>
      </c>
      <c r="B232" s="1"/>
      <c r="C232" s="5">
        <v>1339.88</v>
      </c>
      <c r="D232" s="5">
        <v>23.200001</v>
      </c>
      <c r="E232" s="5">
        <v>40.5</v>
      </c>
      <c r="F232" s="2">
        <f t="shared" si="10"/>
        <v>7.3831255732825785E-3</v>
      </c>
      <c r="G232" s="2">
        <f t="shared" si="11"/>
        <v>0</v>
      </c>
      <c r="H232" s="2">
        <f t="shared" si="12"/>
        <v>6.2111801242235032E-3</v>
      </c>
    </row>
    <row r="233" spans="1:8" x14ac:dyDescent="0.5">
      <c r="A233" s="1">
        <v>41250</v>
      </c>
      <c r="B233" s="1"/>
      <c r="C233" s="5">
        <v>1334.95</v>
      </c>
      <c r="D233" s="5">
        <v>22.799999</v>
      </c>
      <c r="E233" s="5">
        <v>41</v>
      </c>
      <c r="F233" s="2">
        <f t="shared" si="10"/>
        <v>-3.679433979162372E-3</v>
      </c>
      <c r="G233" s="2">
        <f t="shared" si="11"/>
        <v>-1.7241464774074844E-2</v>
      </c>
      <c r="H233" s="2">
        <f t="shared" si="12"/>
        <v>1.2345679012345734E-2</v>
      </c>
    </row>
    <row r="234" spans="1:8" x14ac:dyDescent="0.5">
      <c r="A234" s="1">
        <v>41254</v>
      </c>
      <c r="B234" s="1"/>
      <c r="C234" s="5">
        <v>1341.33</v>
      </c>
      <c r="D234" s="5">
        <v>23.1</v>
      </c>
      <c r="E234" s="5">
        <v>42</v>
      </c>
      <c r="F234" s="2">
        <f t="shared" si="10"/>
        <v>4.7792052136783614E-3</v>
      </c>
      <c r="G234" s="2">
        <f t="shared" si="11"/>
        <v>1.3157939173593869E-2</v>
      </c>
      <c r="H234" s="2">
        <f t="shared" si="12"/>
        <v>2.4390243902439046E-2</v>
      </c>
    </row>
    <row r="235" spans="1:8" x14ac:dyDescent="0.5">
      <c r="A235" s="1">
        <v>41255</v>
      </c>
      <c r="B235" s="1"/>
      <c r="C235" s="5">
        <v>1354.57</v>
      </c>
      <c r="D235" s="5">
        <v>23.5</v>
      </c>
      <c r="E235" s="5">
        <v>42.5</v>
      </c>
      <c r="F235" s="2">
        <f t="shared" si="10"/>
        <v>9.8707998777332051E-3</v>
      </c>
      <c r="G235" s="2">
        <f t="shared" si="11"/>
        <v>1.7316017316017174E-2</v>
      </c>
      <c r="H235" s="2">
        <f t="shared" si="12"/>
        <v>1.1904761904761862E-2</v>
      </c>
    </row>
    <row r="236" spans="1:8" x14ac:dyDescent="0.5">
      <c r="A236" s="1">
        <v>41256</v>
      </c>
      <c r="B236" s="1"/>
      <c r="C236" s="5">
        <v>1353.81</v>
      </c>
      <c r="D236" s="5">
        <v>23.6</v>
      </c>
      <c r="E236" s="5">
        <v>42</v>
      </c>
      <c r="F236" s="2">
        <f t="shared" si="10"/>
        <v>-5.6106365857799823E-4</v>
      </c>
      <c r="G236" s="2">
        <f t="shared" si="11"/>
        <v>4.2553191489362874E-3</v>
      </c>
      <c r="H236" s="2">
        <f t="shared" si="12"/>
        <v>-1.1764705882352899E-2</v>
      </c>
    </row>
    <row r="237" spans="1:8" x14ac:dyDescent="0.5">
      <c r="A237" s="1">
        <v>41257</v>
      </c>
      <c r="B237" s="1"/>
      <c r="C237" s="5">
        <v>1358.5</v>
      </c>
      <c r="D237" s="5">
        <v>22.9</v>
      </c>
      <c r="E237" s="5">
        <v>43.75</v>
      </c>
      <c r="F237" s="2">
        <f t="shared" si="10"/>
        <v>3.4642970579328303E-3</v>
      </c>
      <c r="G237" s="2">
        <f t="shared" si="11"/>
        <v>-2.9661016949152685E-2</v>
      </c>
      <c r="H237" s="2">
        <f t="shared" si="12"/>
        <v>4.1666666666666741E-2</v>
      </c>
    </row>
    <row r="238" spans="1:8" x14ac:dyDescent="0.5">
      <c r="A238" s="1">
        <v>41260</v>
      </c>
      <c r="B238" s="1"/>
      <c r="C238" s="5">
        <v>1359.09</v>
      </c>
      <c r="D238" s="5">
        <v>22.299999</v>
      </c>
      <c r="E238" s="5">
        <v>45.25</v>
      </c>
      <c r="F238" s="2">
        <f t="shared" si="10"/>
        <v>4.3430253956566744E-4</v>
      </c>
      <c r="G238" s="2">
        <f t="shared" si="11"/>
        <v>-2.6200917030567594E-2</v>
      </c>
      <c r="H238" s="2">
        <f t="shared" si="12"/>
        <v>3.4285714285714253E-2</v>
      </c>
    </row>
    <row r="239" spans="1:8" x14ac:dyDescent="0.5">
      <c r="A239" s="1">
        <v>41261</v>
      </c>
      <c r="B239" s="1"/>
      <c r="C239" s="5">
        <v>1362.94</v>
      </c>
      <c r="D239" s="5">
        <v>22.9</v>
      </c>
      <c r="E239" s="5">
        <v>46.25</v>
      </c>
      <c r="F239" s="2">
        <f t="shared" si="10"/>
        <v>2.8327778145671445E-3</v>
      </c>
      <c r="G239" s="2">
        <f t="shared" si="11"/>
        <v>2.6905875646003441E-2</v>
      </c>
      <c r="H239" s="2">
        <f t="shared" si="12"/>
        <v>2.2099447513812098E-2</v>
      </c>
    </row>
    <row r="240" spans="1:8" x14ac:dyDescent="0.5">
      <c r="A240" s="1">
        <v>41262</v>
      </c>
      <c r="B240" s="1"/>
      <c r="C240" s="5">
        <v>1378.4</v>
      </c>
      <c r="D240" s="5">
        <v>22.9</v>
      </c>
      <c r="E240" s="5">
        <v>47</v>
      </c>
      <c r="F240" s="2">
        <f t="shared" si="10"/>
        <v>1.1343125889621053E-2</v>
      </c>
      <c r="G240" s="2">
        <f t="shared" si="11"/>
        <v>0</v>
      </c>
      <c r="H240" s="2">
        <f t="shared" si="12"/>
        <v>1.6216216216216273E-2</v>
      </c>
    </row>
    <row r="241" spans="1:12" x14ac:dyDescent="0.5">
      <c r="A241" s="1">
        <v>41263</v>
      </c>
      <c r="B241" s="1"/>
      <c r="C241" s="5">
        <v>1377.4</v>
      </c>
      <c r="D241" s="5">
        <v>22.799999</v>
      </c>
      <c r="E241" s="5">
        <v>46.5</v>
      </c>
      <c r="F241" s="2">
        <f t="shared" si="10"/>
        <v>-7.2547881601858766E-4</v>
      </c>
      <c r="G241" s="2">
        <f t="shared" si="11"/>
        <v>-4.3668558951964753E-3</v>
      </c>
      <c r="H241" s="2">
        <f t="shared" si="12"/>
        <v>-1.0638297872340385E-2</v>
      </c>
    </row>
    <row r="242" spans="1:12" x14ac:dyDescent="0.5">
      <c r="A242" s="1">
        <v>41264</v>
      </c>
      <c r="B242" s="1"/>
      <c r="C242" s="5">
        <v>1373.38</v>
      </c>
      <c r="D242" s="5">
        <v>22.299999</v>
      </c>
      <c r="E242" s="5">
        <v>45.25</v>
      </c>
      <c r="F242" s="2">
        <f t="shared" si="10"/>
        <v>-2.9185421809205803E-3</v>
      </c>
      <c r="G242" s="2">
        <f t="shared" si="11"/>
        <v>-2.1929825523237967E-2</v>
      </c>
      <c r="H242" s="2">
        <f t="shared" si="12"/>
        <v>-2.6881720430107503E-2</v>
      </c>
    </row>
    <row r="243" spans="1:12" x14ac:dyDescent="0.5">
      <c r="A243" s="1">
        <v>41267</v>
      </c>
      <c r="B243" s="1"/>
      <c r="C243" s="5">
        <v>1375.82</v>
      </c>
      <c r="D243" s="5">
        <v>22.4</v>
      </c>
      <c r="E243" s="5">
        <v>44.75</v>
      </c>
      <c r="F243" s="2">
        <f t="shared" si="10"/>
        <v>1.7766386579094462E-3</v>
      </c>
      <c r="G243" s="2">
        <f t="shared" si="11"/>
        <v>4.4843499768765227E-3</v>
      </c>
      <c r="H243" s="2">
        <f t="shared" si="12"/>
        <v>-1.1049723756906049E-2</v>
      </c>
    </row>
    <row r="244" spans="1:12" x14ac:dyDescent="0.5">
      <c r="A244" s="1">
        <v>41268</v>
      </c>
      <c r="B244" s="1"/>
      <c r="C244" s="5">
        <v>1378.32</v>
      </c>
      <c r="D244" s="5">
        <v>22.4</v>
      </c>
      <c r="E244" s="5">
        <v>44.25</v>
      </c>
      <c r="F244" s="2">
        <f t="shared" si="10"/>
        <v>1.8170981669114461E-3</v>
      </c>
      <c r="G244" s="2">
        <f t="shared" si="11"/>
        <v>0</v>
      </c>
      <c r="H244" s="2">
        <f t="shared" si="12"/>
        <v>-1.1173184357541888E-2</v>
      </c>
    </row>
    <row r="245" spans="1:12" x14ac:dyDescent="0.5">
      <c r="A245" s="1">
        <v>41269</v>
      </c>
      <c r="B245" s="1"/>
      <c r="C245" s="5">
        <v>1382.23</v>
      </c>
      <c r="D245" s="5">
        <v>22.5</v>
      </c>
      <c r="E245" s="5">
        <v>46</v>
      </c>
      <c r="F245" s="2">
        <f t="shared" si="10"/>
        <v>2.8367868129317575E-3</v>
      </c>
      <c r="G245" s="2">
        <f t="shared" si="11"/>
        <v>4.4642857142858094E-3</v>
      </c>
      <c r="H245" s="2">
        <f t="shared" si="12"/>
        <v>3.9548022598870025E-2</v>
      </c>
    </row>
    <row r="246" spans="1:12" x14ac:dyDescent="0.5">
      <c r="A246" s="1">
        <v>41270</v>
      </c>
      <c r="B246" s="1"/>
      <c r="C246" s="5">
        <v>1397.19</v>
      </c>
      <c r="D246" s="5">
        <v>22.299999</v>
      </c>
      <c r="E246" s="5">
        <v>46.25</v>
      </c>
      <c r="F246" s="2">
        <f t="shared" si="10"/>
        <v>1.0823090223768927E-2</v>
      </c>
      <c r="G246" s="2">
        <f t="shared" si="11"/>
        <v>-8.8889333333332932E-3</v>
      </c>
      <c r="H246" s="2">
        <f t="shared" si="12"/>
        <v>5.4347826086955653E-3</v>
      </c>
    </row>
    <row r="247" spans="1:12" x14ac:dyDescent="0.5">
      <c r="A247" s="1">
        <v>41271</v>
      </c>
      <c r="B247" s="1"/>
      <c r="C247" s="5">
        <v>1391.93</v>
      </c>
      <c r="D247" s="5">
        <v>22.299999</v>
      </c>
      <c r="E247" s="5">
        <v>46</v>
      </c>
      <c r="F247" s="2">
        <f t="shared" si="10"/>
        <v>-3.7646991461433021E-3</v>
      </c>
      <c r="G247" s="2">
        <f t="shared" si="11"/>
        <v>0</v>
      </c>
      <c r="H247" s="2">
        <f t="shared" si="12"/>
        <v>-5.4054054054053502E-3</v>
      </c>
    </row>
    <row r="248" spans="1:12" x14ac:dyDescent="0.5">
      <c r="A248" s="1">
        <v>41276</v>
      </c>
      <c r="B248" s="1"/>
      <c r="C248" s="5">
        <v>1407.45</v>
      </c>
      <c r="D248" s="5">
        <v>22.299999</v>
      </c>
      <c r="E248" s="5">
        <v>45.75</v>
      </c>
      <c r="F248" s="2">
        <f t="shared" si="10"/>
        <v>1.1149985990674738E-2</v>
      </c>
      <c r="G248" s="2">
        <f t="shared" si="11"/>
        <v>0</v>
      </c>
      <c r="H248" s="2">
        <f t="shared" si="12"/>
        <v>-5.4347826086956763E-3</v>
      </c>
      <c r="I248" s="4"/>
      <c r="J248" s="4"/>
      <c r="K248" s="4"/>
      <c r="L248" s="4"/>
    </row>
    <row r="249" spans="1:12" x14ac:dyDescent="0.5">
      <c r="A249" s="1">
        <v>41277</v>
      </c>
      <c r="B249" s="1"/>
      <c r="C249" s="5">
        <v>1408.41</v>
      </c>
      <c r="D249" s="5">
        <v>22.799999</v>
      </c>
      <c r="E249" s="5">
        <v>44.5</v>
      </c>
      <c r="F249" s="2">
        <f t="shared" si="10"/>
        <v>6.8208462112329116E-4</v>
      </c>
      <c r="G249" s="2">
        <f t="shared" si="11"/>
        <v>2.2421525669126696E-2</v>
      </c>
      <c r="H249" s="2">
        <f t="shared" si="12"/>
        <v>-2.732240437158473E-2</v>
      </c>
      <c r="I249" s="4"/>
      <c r="J249" s="4"/>
      <c r="K249" s="4"/>
      <c r="L249" s="4"/>
    </row>
    <row r="250" spans="1:12" x14ac:dyDescent="0.5">
      <c r="A250" s="1">
        <v>41278</v>
      </c>
      <c r="B250" s="1"/>
      <c r="C250" s="5">
        <v>1416.66</v>
      </c>
      <c r="D250" s="5">
        <v>22.5</v>
      </c>
      <c r="E250" s="5">
        <v>44.75</v>
      </c>
      <c r="F250" s="2">
        <f t="shared" si="10"/>
        <v>5.8576692866423308E-3</v>
      </c>
      <c r="G250" s="2">
        <f t="shared" si="11"/>
        <v>-1.3157851454291714E-2</v>
      </c>
      <c r="H250" s="2">
        <f t="shared" si="12"/>
        <v>5.6179775280897903E-3</v>
      </c>
      <c r="I250" s="4"/>
      <c r="J250" s="4"/>
      <c r="K250" s="4"/>
      <c r="L250" s="4"/>
    </row>
    <row r="251" spans="1:12" x14ac:dyDescent="0.5">
      <c r="A251" s="1">
        <v>41281</v>
      </c>
      <c r="B251" s="1"/>
      <c r="C251" s="5">
        <v>1415.32</v>
      </c>
      <c r="D251" s="5">
        <v>22.299999</v>
      </c>
      <c r="E251" s="5">
        <v>45.25</v>
      </c>
      <c r="F251" s="2">
        <f t="shared" si="10"/>
        <v>-9.4588680417329041E-4</v>
      </c>
      <c r="G251" s="2">
        <f t="shared" si="11"/>
        <v>-8.8889333333332932E-3</v>
      </c>
      <c r="H251" s="2">
        <f t="shared" si="12"/>
        <v>1.1173184357541999E-2</v>
      </c>
      <c r="I251" s="4"/>
      <c r="J251" s="4"/>
      <c r="K251" s="4"/>
      <c r="L251" s="4"/>
    </row>
    <row r="252" spans="1:12" x14ac:dyDescent="0.5">
      <c r="A252" s="1">
        <v>41282</v>
      </c>
      <c r="B252" s="1"/>
      <c r="C252" s="5">
        <v>1417.33</v>
      </c>
      <c r="D252" s="5">
        <v>22.5</v>
      </c>
      <c r="E252" s="5">
        <v>46</v>
      </c>
      <c r="F252" s="2">
        <f t="shared" si="10"/>
        <v>1.4201735296610618E-3</v>
      </c>
      <c r="G252" s="2">
        <f t="shared" si="11"/>
        <v>8.9686551107019952E-3</v>
      </c>
      <c r="H252" s="2">
        <f t="shared" si="12"/>
        <v>1.6574585635359185E-2</v>
      </c>
      <c r="I252" s="4"/>
      <c r="J252" s="4"/>
      <c r="K252" s="4"/>
      <c r="L252" s="4"/>
    </row>
    <row r="253" spans="1:12" x14ac:dyDescent="0.5">
      <c r="A253" s="1">
        <v>41283</v>
      </c>
      <c r="B253" s="1"/>
      <c r="C253" s="5">
        <v>1423.46</v>
      </c>
      <c r="D253" s="5">
        <v>22.4</v>
      </c>
      <c r="E253" s="5">
        <v>45.75</v>
      </c>
      <c r="F253" s="2">
        <f t="shared" si="10"/>
        <v>4.3250336901075048E-3</v>
      </c>
      <c r="G253" s="2">
        <f t="shared" si="11"/>
        <v>-4.4444444444444731E-3</v>
      </c>
      <c r="H253" s="2">
        <f t="shared" si="12"/>
        <v>-5.4347826086956763E-3</v>
      </c>
      <c r="I253" s="4"/>
      <c r="J253" s="4"/>
      <c r="K253" s="4"/>
      <c r="L253" s="4"/>
    </row>
    <row r="254" spans="1:12" x14ac:dyDescent="0.5">
      <c r="A254" s="1">
        <v>41284</v>
      </c>
      <c r="B254" s="1"/>
      <c r="C254" s="5">
        <v>1405.99</v>
      </c>
      <c r="D254" s="5">
        <v>22.299999</v>
      </c>
      <c r="E254" s="5">
        <v>45</v>
      </c>
      <c r="F254" s="2">
        <f t="shared" si="10"/>
        <v>-1.227291248085649E-2</v>
      </c>
      <c r="G254" s="2">
        <f t="shared" si="11"/>
        <v>-4.4643303571427762E-3</v>
      </c>
      <c r="H254" s="2">
        <f t="shared" si="12"/>
        <v>-1.6393442622950838E-2</v>
      </c>
      <c r="I254" s="4"/>
      <c r="J254" s="4"/>
      <c r="K254" s="4"/>
      <c r="L254" s="4"/>
    </row>
    <row r="255" spans="1:12" x14ac:dyDescent="0.5">
      <c r="A255" s="1">
        <v>41285</v>
      </c>
      <c r="B255" s="1"/>
      <c r="C255" s="5">
        <v>1412.06</v>
      </c>
      <c r="D255" s="5">
        <v>22.6</v>
      </c>
      <c r="E255" s="5">
        <v>45</v>
      </c>
      <c r="F255" s="2">
        <f t="shared" si="10"/>
        <v>4.3172426546418396E-3</v>
      </c>
      <c r="G255" s="2">
        <f t="shared" si="11"/>
        <v>1.3452960244527468E-2</v>
      </c>
      <c r="H255" s="2">
        <f t="shared" si="12"/>
        <v>0</v>
      </c>
      <c r="I255" s="4"/>
      <c r="J255" s="4"/>
      <c r="K255" s="4"/>
      <c r="L255" s="4"/>
    </row>
    <row r="256" spans="1:12" x14ac:dyDescent="0.5">
      <c r="A256" s="1">
        <v>41288</v>
      </c>
      <c r="B256" s="1"/>
      <c r="C256" s="5">
        <v>1425.07</v>
      </c>
      <c r="D256" s="5">
        <v>22.200001</v>
      </c>
      <c r="E256" s="5">
        <v>45.25</v>
      </c>
      <c r="F256" s="2">
        <f t="shared" si="10"/>
        <v>9.2134895117770288E-3</v>
      </c>
      <c r="G256" s="2">
        <f t="shared" si="11"/>
        <v>-1.769907079646027E-2</v>
      </c>
      <c r="H256" s="2">
        <f t="shared" si="12"/>
        <v>5.5555555555555358E-3</v>
      </c>
      <c r="I256" s="4"/>
      <c r="J256" s="4"/>
      <c r="K256" s="4"/>
      <c r="L256" s="4"/>
    </row>
    <row r="257" spans="1:12" x14ac:dyDescent="0.5">
      <c r="A257" s="1">
        <v>41289</v>
      </c>
      <c r="B257" s="1"/>
      <c r="C257" s="5">
        <v>1422.86</v>
      </c>
      <c r="D257" s="5">
        <v>22.299999</v>
      </c>
      <c r="E257" s="5">
        <v>45.25</v>
      </c>
      <c r="F257" s="2">
        <f t="shared" si="10"/>
        <v>-1.5508010132835315E-3</v>
      </c>
      <c r="G257" s="2">
        <f t="shared" si="11"/>
        <v>4.5044142115129304E-3</v>
      </c>
      <c r="H257" s="2">
        <f t="shared" si="12"/>
        <v>0</v>
      </c>
      <c r="I257" s="4"/>
      <c r="J257" s="4"/>
      <c r="K257" s="4"/>
      <c r="L257" s="4"/>
    </row>
    <row r="258" spans="1:12" x14ac:dyDescent="0.5">
      <c r="A258" s="1">
        <v>41290</v>
      </c>
      <c r="B258" s="1"/>
      <c r="C258" s="5">
        <v>1416.14</v>
      </c>
      <c r="D258" s="5">
        <v>22.1</v>
      </c>
      <c r="E258" s="5">
        <v>44.75</v>
      </c>
      <c r="F258" s="2">
        <f t="shared" si="10"/>
        <v>-4.7228820825659934E-3</v>
      </c>
      <c r="G258" s="2">
        <f t="shared" si="11"/>
        <v>-8.9685654245992286E-3</v>
      </c>
      <c r="H258" s="2">
        <f t="shared" si="12"/>
        <v>-1.1049723756906049E-2</v>
      </c>
      <c r="I258" s="4"/>
      <c r="J258" s="4"/>
      <c r="K258" s="4"/>
      <c r="L258" s="4"/>
    </row>
    <row r="259" spans="1:12" x14ac:dyDescent="0.5">
      <c r="A259" s="1">
        <v>41291</v>
      </c>
      <c r="B259" s="1"/>
      <c r="C259" s="5">
        <v>1420.95</v>
      </c>
      <c r="D259" s="5">
        <v>21.799999</v>
      </c>
      <c r="E259" s="5">
        <v>45.75</v>
      </c>
      <c r="F259" s="2">
        <f t="shared" si="10"/>
        <v>3.3965568376008726E-3</v>
      </c>
      <c r="G259" s="2">
        <f t="shared" si="11"/>
        <v>-1.3574705882352989E-2</v>
      </c>
      <c r="H259" s="2">
        <f t="shared" si="12"/>
        <v>2.2346368715083775E-2</v>
      </c>
      <c r="I259" s="4"/>
      <c r="J259" s="4"/>
      <c r="K259" s="4"/>
      <c r="L259" s="4"/>
    </row>
    <row r="260" spans="1:12" x14ac:dyDescent="0.5">
      <c r="A260" s="1">
        <v>41292</v>
      </c>
      <c r="B260" s="1"/>
      <c r="C260" s="5">
        <v>1434.44</v>
      </c>
      <c r="D260" s="5">
        <v>21.9</v>
      </c>
      <c r="E260" s="5">
        <v>46.25</v>
      </c>
      <c r="F260" s="2">
        <f t="shared" ref="F260:F323" si="13">C260/C259-1</f>
        <v>9.4936486153629485E-3</v>
      </c>
      <c r="G260" s="2">
        <f t="shared" ref="G260:G323" si="14">D260/D259-1</f>
        <v>4.5872020452843998E-3</v>
      </c>
      <c r="H260" s="2">
        <f t="shared" ref="H260:H323" si="15">E260/E259-1</f>
        <v>1.0928961748633892E-2</v>
      </c>
      <c r="I260" s="4"/>
      <c r="J260" s="4"/>
      <c r="K260" s="4"/>
      <c r="L260" s="4"/>
    </row>
    <row r="261" spans="1:12" x14ac:dyDescent="0.5">
      <c r="A261" s="1">
        <v>41295</v>
      </c>
      <c r="B261" s="1"/>
      <c r="C261" s="5">
        <v>1440.48</v>
      </c>
      <c r="D261" s="5">
        <v>21.9</v>
      </c>
      <c r="E261" s="5">
        <v>47.5</v>
      </c>
      <c r="F261" s="2">
        <f t="shared" si="13"/>
        <v>4.2107024343993604E-3</v>
      </c>
      <c r="G261" s="2">
        <f t="shared" si="14"/>
        <v>0</v>
      </c>
      <c r="H261" s="2">
        <f t="shared" si="15"/>
        <v>2.7027027027026973E-2</v>
      </c>
      <c r="I261" s="4"/>
      <c r="J261" s="4"/>
      <c r="K261" s="4"/>
      <c r="L261" s="4"/>
    </row>
    <row r="262" spans="1:12" x14ac:dyDescent="0.5">
      <c r="A262" s="1">
        <v>41296</v>
      </c>
      <c r="B262" s="1"/>
      <c r="C262" s="5">
        <v>1434.09</v>
      </c>
      <c r="D262" s="5">
        <v>21.799999</v>
      </c>
      <c r="E262" s="5">
        <v>47.75</v>
      </c>
      <c r="F262" s="2">
        <f t="shared" si="13"/>
        <v>-4.4360213262246706E-3</v>
      </c>
      <c r="G262" s="2">
        <f t="shared" si="14"/>
        <v>-4.5662557077624788E-3</v>
      </c>
      <c r="H262" s="2">
        <f t="shared" si="15"/>
        <v>5.2631578947368585E-3</v>
      </c>
      <c r="I262" s="4"/>
      <c r="J262" s="4"/>
      <c r="K262" s="4"/>
      <c r="L262" s="4"/>
    </row>
    <row r="263" spans="1:12" x14ac:dyDescent="0.5">
      <c r="A263" s="1">
        <v>41297</v>
      </c>
      <c r="B263" s="1"/>
      <c r="C263" s="5">
        <v>1439.2</v>
      </c>
      <c r="D263" s="5">
        <v>21.700001</v>
      </c>
      <c r="E263" s="5">
        <v>48</v>
      </c>
      <c r="F263" s="2">
        <f t="shared" si="13"/>
        <v>3.5632352223362584E-3</v>
      </c>
      <c r="G263" s="2">
        <f t="shared" si="14"/>
        <v>-4.587064430599308E-3</v>
      </c>
      <c r="H263" s="2">
        <f t="shared" si="15"/>
        <v>5.2356020942407877E-3</v>
      </c>
      <c r="I263" s="4"/>
      <c r="J263" s="4"/>
      <c r="K263" s="4"/>
      <c r="L263" s="4"/>
    </row>
    <row r="264" spans="1:12" x14ac:dyDescent="0.5">
      <c r="A264" s="1">
        <v>41298</v>
      </c>
      <c r="B264" s="1"/>
      <c r="C264" s="5">
        <v>1449.09</v>
      </c>
      <c r="D264" s="5">
        <v>21.5</v>
      </c>
      <c r="E264" s="5">
        <v>48</v>
      </c>
      <c r="F264" s="2">
        <f t="shared" si="13"/>
        <v>6.8718732629238222E-3</v>
      </c>
      <c r="G264" s="2">
        <f t="shared" si="14"/>
        <v>-9.2166355199707617E-3</v>
      </c>
      <c r="H264" s="2">
        <f t="shared" si="15"/>
        <v>0</v>
      </c>
      <c r="I264" s="4"/>
      <c r="J264" s="4"/>
      <c r="K264" s="4"/>
      <c r="L264" s="4"/>
    </row>
    <row r="265" spans="1:12" x14ac:dyDescent="0.5">
      <c r="A265" s="1">
        <v>41299</v>
      </c>
      <c r="B265" s="1"/>
      <c r="C265" s="5">
        <v>1461.41</v>
      </c>
      <c r="D265" s="5">
        <v>21.6</v>
      </c>
      <c r="E265" s="5">
        <v>49</v>
      </c>
      <c r="F265" s="2">
        <f t="shared" si="13"/>
        <v>8.5018873913975668E-3</v>
      </c>
      <c r="G265" s="2">
        <f t="shared" si="14"/>
        <v>4.6511627906977715E-3</v>
      </c>
      <c r="H265" s="2">
        <f t="shared" si="15"/>
        <v>2.0833333333333259E-2</v>
      </c>
      <c r="I265" s="4"/>
      <c r="J265" s="4"/>
      <c r="K265" s="4"/>
      <c r="L265" s="4"/>
    </row>
    <row r="266" spans="1:12" x14ac:dyDescent="0.5">
      <c r="A266" s="1">
        <v>41302</v>
      </c>
      <c r="B266" s="1"/>
      <c r="C266" s="5">
        <v>1472.05</v>
      </c>
      <c r="D266" s="5">
        <v>21.799999</v>
      </c>
      <c r="E266" s="5">
        <v>48.25</v>
      </c>
      <c r="F266" s="2">
        <f t="shared" si="13"/>
        <v>7.2806399299305546E-3</v>
      </c>
      <c r="G266" s="2">
        <f t="shared" si="14"/>
        <v>9.2592129629629483E-3</v>
      </c>
      <c r="H266" s="2">
        <f t="shared" si="15"/>
        <v>-1.5306122448979553E-2</v>
      </c>
      <c r="I266" s="4"/>
      <c r="J266" s="4"/>
      <c r="K266" s="4"/>
      <c r="L266" s="4"/>
    </row>
    <row r="267" spans="1:12" x14ac:dyDescent="0.5">
      <c r="A267" s="1">
        <v>41303</v>
      </c>
      <c r="B267" s="1"/>
      <c r="C267" s="5">
        <v>1478.77</v>
      </c>
      <c r="D267" s="5">
        <v>21.799999</v>
      </c>
      <c r="E267" s="5">
        <v>48</v>
      </c>
      <c r="F267" s="2">
        <f t="shared" si="13"/>
        <v>4.5650623280459879E-3</v>
      </c>
      <c r="G267" s="2">
        <f t="shared" si="14"/>
        <v>0</v>
      </c>
      <c r="H267" s="2">
        <f t="shared" si="15"/>
        <v>-5.1813471502590858E-3</v>
      </c>
      <c r="I267" s="4"/>
      <c r="J267" s="4"/>
      <c r="K267" s="4"/>
      <c r="L267" s="4"/>
    </row>
    <row r="268" spans="1:12" x14ac:dyDescent="0.5">
      <c r="A268" s="1">
        <v>41304</v>
      </c>
      <c r="B268" s="1"/>
      <c r="C268" s="5">
        <v>1490.82</v>
      </c>
      <c r="D268" s="5">
        <v>22.4</v>
      </c>
      <c r="E268" s="5">
        <v>47.25</v>
      </c>
      <c r="F268" s="2">
        <f t="shared" si="13"/>
        <v>8.1486640924552933E-3</v>
      </c>
      <c r="G268" s="2">
        <f t="shared" si="14"/>
        <v>2.752298291389832E-2</v>
      </c>
      <c r="H268" s="2">
        <f t="shared" si="15"/>
        <v>-1.5625E-2</v>
      </c>
      <c r="I268" s="4"/>
      <c r="J268" s="4"/>
      <c r="K268" s="4"/>
      <c r="L268" s="4"/>
    </row>
    <row r="269" spans="1:12" x14ac:dyDescent="0.5">
      <c r="A269" s="1">
        <v>41305</v>
      </c>
      <c r="B269" s="1"/>
      <c r="C269" s="5">
        <v>1474.2</v>
      </c>
      <c r="D269" s="5">
        <v>22.299999</v>
      </c>
      <c r="E269" s="5">
        <v>46.75</v>
      </c>
      <c r="F269" s="2">
        <f t="shared" si="13"/>
        <v>-1.1148227150158951E-2</v>
      </c>
      <c r="G269" s="2">
        <f t="shared" si="14"/>
        <v>-4.4643303571427762E-3</v>
      </c>
      <c r="H269" s="2">
        <f t="shared" si="15"/>
        <v>-1.0582010582010581E-2</v>
      </c>
      <c r="I269" s="4"/>
      <c r="J269" s="4"/>
      <c r="K269" s="4"/>
      <c r="L269" s="4"/>
    </row>
    <row r="270" spans="1:12" x14ac:dyDescent="0.5">
      <c r="A270" s="1">
        <v>41306</v>
      </c>
      <c r="B270" s="1"/>
      <c r="C270" s="5">
        <v>1499.22</v>
      </c>
      <c r="D270" s="5">
        <v>22.799999</v>
      </c>
      <c r="E270" s="5">
        <v>47.5</v>
      </c>
      <c r="F270" s="2">
        <f t="shared" si="13"/>
        <v>1.6971916971916912E-2</v>
      </c>
      <c r="G270" s="2">
        <f t="shared" si="14"/>
        <v>2.2421525669126696E-2</v>
      </c>
      <c r="H270" s="2">
        <f t="shared" si="15"/>
        <v>1.6042780748663166E-2</v>
      </c>
      <c r="I270" s="4"/>
      <c r="J270" s="4"/>
      <c r="K270" s="4"/>
      <c r="L270" s="4"/>
    </row>
    <row r="271" spans="1:12" x14ac:dyDescent="0.5">
      <c r="A271" s="1">
        <v>41309</v>
      </c>
      <c r="B271" s="1"/>
      <c r="C271" s="5">
        <v>1506.37</v>
      </c>
      <c r="D271" s="5">
        <v>22.700001</v>
      </c>
      <c r="E271" s="5">
        <v>48.5</v>
      </c>
      <c r="F271" s="2">
        <f t="shared" si="13"/>
        <v>4.7691466229105028E-3</v>
      </c>
      <c r="G271" s="2">
        <f t="shared" si="14"/>
        <v>-4.3858773853454602E-3</v>
      </c>
      <c r="H271" s="2">
        <f t="shared" si="15"/>
        <v>2.1052631578947434E-2</v>
      </c>
      <c r="I271" s="4"/>
      <c r="J271" s="4"/>
      <c r="K271" s="4"/>
      <c r="L271" s="4"/>
    </row>
    <row r="272" spans="1:12" x14ac:dyDescent="0.5">
      <c r="A272" s="1">
        <v>41310</v>
      </c>
      <c r="B272" s="1"/>
      <c r="C272" s="5">
        <v>1505.72</v>
      </c>
      <c r="D272" s="5">
        <v>22.799999</v>
      </c>
      <c r="E272" s="5">
        <v>47.75</v>
      </c>
      <c r="F272" s="2">
        <f t="shared" si="13"/>
        <v>-4.315008928748032E-4</v>
      </c>
      <c r="G272" s="2">
        <f t="shared" si="14"/>
        <v>4.405198043823777E-3</v>
      </c>
      <c r="H272" s="2">
        <f t="shared" si="15"/>
        <v>-1.5463917525773141E-2</v>
      </c>
      <c r="I272" s="4"/>
      <c r="J272" s="4"/>
      <c r="K272" s="4"/>
      <c r="L272" s="4"/>
    </row>
    <row r="273" spans="1:12" x14ac:dyDescent="0.5">
      <c r="A273" s="1">
        <v>41311</v>
      </c>
      <c r="B273" s="1"/>
      <c r="C273" s="5">
        <v>1500.35</v>
      </c>
      <c r="D273" s="5">
        <v>22.4</v>
      </c>
      <c r="E273" s="5">
        <v>47</v>
      </c>
      <c r="F273" s="2">
        <f t="shared" si="13"/>
        <v>-3.5664001275138579E-3</v>
      </c>
      <c r="G273" s="2">
        <f t="shared" si="14"/>
        <v>-1.7543816558939329E-2</v>
      </c>
      <c r="H273" s="2">
        <f t="shared" si="15"/>
        <v>-1.5706806282722474E-2</v>
      </c>
      <c r="I273" s="4"/>
      <c r="J273" s="4"/>
      <c r="K273" s="4"/>
      <c r="L273" s="4"/>
    </row>
    <row r="274" spans="1:12" x14ac:dyDescent="0.5">
      <c r="A274" s="1">
        <v>41312</v>
      </c>
      <c r="B274" s="1"/>
      <c r="C274" s="5">
        <v>1499.81</v>
      </c>
      <c r="D274" s="5">
        <v>22.700001</v>
      </c>
      <c r="E274" s="5">
        <v>47</v>
      </c>
      <c r="F274" s="2">
        <f t="shared" si="13"/>
        <v>-3.5991601959539654E-4</v>
      </c>
      <c r="G274" s="2">
        <f t="shared" si="14"/>
        <v>1.3392901785714395E-2</v>
      </c>
      <c r="H274" s="2">
        <f t="shared" si="15"/>
        <v>0</v>
      </c>
      <c r="I274" s="4"/>
      <c r="J274" s="4"/>
      <c r="K274" s="4"/>
      <c r="L274" s="4"/>
    </row>
    <row r="275" spans="1:12" x14ac:dyDescent="0.5">
      <c r="A275" s="1">
        <v>41313</v>
      </c>
      <c r="B275" s="1"/>
      <c r="C275" s="5">
        <v>1497.3</v>
      </c>
      <c r="D275" s="5">
        <v>22.799999</v>
      </c>
      <c r="E275" s="5">
        <v>47</v>
      </c>
      <c r="F275" s="2">
        <f t="shared" si="13"/>
        <v>-1.6735453157399327E-3</v>
      </c>
      <c r="G275" s="2">
        <f t="shared" si="14"/>
        <v>4.405198043823777E-3</v>
      </c>
      <c r="H275" s="2">
        <f t="shared" si="15"/>
        <v>0</v>
      </c>
      <c r="I275" s="4"/>
      <c r="J275" s="4"/>
      <c r="K275" s="4"/>
      <c r="L275" s="4"/>
    </row>
    <row r="276" spans="1:12" x14ac:dyDescent="0.5">
      <c r="A276" s="1">
        <v>41316</v>
      </c>
      <c r="B276" s="1"/>
      <c r="C276" s="5">
        <v>1489.11</v>
      </c>
      <c r="D276" s="5">
        <v>22.6</v>
      </c>
      <c r="E276" s="5">
        <v>47.25</v>
      </c>
      <c r="F276" s="2">
        <f t="shared" si="13"/>
        <v>-5.4698457223001373E-3</v>
      </c>
      <c r="G276" s="2">
        <f t="shared" si="14"/>
        <v>-8.771886349644098E-3</v>
      </c>
      <c r="H276" s="2">
        <f t="shared" si="15"/>
        <v>5.3191489361701372E-3</v>
      </c>
      <c r="I276" s="4"/>
      <c r="J276" s="4"/>
      <c r="K276" s="4"/>
      <c r="L276" s="4"/>
    </row>
    <row r="277" spans="1:12" x14ac:dyDescent="0.5">
      <c r="A277" s="1">
        <v>41317</v>
      </c>
      <c r="B277" s="1"/>
      <c r="C277" s="5">
        <v>1488.95</v>
      </c>
      <c r="D277" s="5">
        <v>22.5</v>
      </c>
      <c r="E277" s="5">
        <v>47.75</v>
      </c>
      <c r="F277" s="2">
        <f t="shared" si="13"/>
        <v>-1.0744672992579751E-4</v>
      </c>
      <c r="G277" s="2">
        <f t="shared" si="14"/>
        <v>-4.4247787610620648E-3</v>
      </c>
      <c r="H277" s="2">
        <f t="shared" si="15"/>
        <v>1.0582010582010692E-2</v>
      </c>
      <c r="I277" s="4"/>
      <c r="J277" s="4"/>
      <c r="K277" s="4"/>
      <c r="L277" s="4"/>
    </row>
    <row r="278" spans="1:12" x14ac:dyDescent="0.5">
      <c r="A278" s="1">
        <v>41318</v>
      </c>
      <c r="B278" s="1"/>
      <c r="C278" s="5">
        <v>1514.11</v>
      </c>
      <c r="D278" s="5">
        <v>22.9</v>
      </c>
      <c r="E278" s="5">
        <v>48.25</v>
      </c>
      <c r="F278" s="2">
        <f t="shared" si="13"/>
        <v>1.6897813895698111E-2</v>
      </c>
      <c r="G278" s="2">
        <f t="shared" si="14"/>
        <v>1.777777777777767E-2</v>
      </c>
      <c r="H278" s="2">
        <f t="shared" si="15"/>
        <v>1.0471204188481575E-2</v>
      </c>
      <c r="I278" s="4"/>
      <c r="J278" s="4"/>
      <c r="K278" s="4"/>
      <c r="L278" s="4"/>
    </row>
    <row r="279" spans="1:12" x14ac:dyDescent="0.5">
      <c r="A279" s="1">
        <v>41319</v>
      </c>
      <c r="B279" s="1"/>
      <c r="C279" s="5">
        <v>1526.74</v>
      </c>
      <c r="D279" s="5">
        <v>23.4</v>
      </c>
      <c r="E279" s="5">
        <v>48.25</v>
      </c>
      <c r="F279" s="2">
        <f t="shared" si="13"/>
        <v>8.3415339704513425E-3</v>
      </c>
      <c r="G279" s="2">
        <f t="shared" si="14"/>
        <v>2.1834061135371119E-2</v>
      </c>
      <c r="H279" s="2">
        <f t="shared" si="15"/>
        <v>0</v>
      </c>
      <c r="I279" s="4"/>
      <c r="J279" s="4"/>
      <c r="K279" s="4"/>
      <c r="L279" s="4"/>
    </row>
    <row r="280" spans="1:12" x14ac:dyDescent="0.5">
      <c r="A280" s="1">
        <v>41320</v>
      </c>
      <c r="B280" s="1"/>
      <c r="C280" s="5">
        <v>1521.52</v>
      </c>
      <c r="D280" s="5">
        <v>23.4</v>
      </c>
      <c r="E280" s="5">
        <v>48.5</v>
      </c>
      <c r="F280" s="2">
        <f t="shared" si="13"/>
        <v>-3.4190497399688713E-3</v>
      </c>
      <c r="G280" s="2">
        <f t="shared" si="14"/>
        <v>0</v>
      </c>
      <c r="H280" s="2">
        <f t="shared" si="15"/>
        <v>5.1813471502590858E-3</v>
      </c>
      <c r="I280" s="4"/>
      <c r="J280" s="4"/>
      <c r="K280" s="4"/>
      <c r="L280" s="4"/>
    </row>
    <row r="281" spans="1:12" x14ac:dyDescent="0.5">
      <c r="A281" s="1">
        <v>41323</v>
      </c>
      <c r="B281" s="1"/>
      <c r="C281" s="5">
        <v>1523.29</v>
      </c>
      <c r="D281" s="5">
        <v>23.1</v>
      </c>
      <c r="E281" s="5">
        <v>49.25</v>
      </c>
      <c r="F281" s="2">
        <f t="shared" si="13"/>
        <v>1.1633103738366568E-3</v>
      </c>
      <c r="G281" s="2">
        <f t="shared" si="14"/>
        <v>-1.2820512820512664E-2</v>
      </c>
      <c r="H281" s="2">
        <f t="shared" si="15"/>
        <v>1.5463917525773141E-2</v>
      </c>
      <c r="I281" s="4"/>
      <c r="J281" s="4"/>
      <c r="K281" s="4"/>
      <c r="L281" s="4"/>
    </row>
    <row r="282" spans="1:12" x14ac:dyDescent="0.5">
      <c r="A282" s="1">
        <v>41324</v>
      </c>
      <c r="B282" s="1"/>
      <c r="C282" s="5">
        <v>1532.07</v>
      </c>
      <c r="D282" s="5">
        <v>23</v>
      </c>
      <c r="E282" s="5">
        <v>49.5</v>
      </c>
      <c r="F282" s="2">
        <f t="shared" si="13"/>
        <v>5.7638401092372504E-3</v>
      </c>
      <c r="G282" s="2">
        <f t="shared" si="14"/>
        <v>-4.3290043290044045E-3</v>
      </c>
      <c r="H282" s="2">
        <f t="shared" si="15"/>
        <v>5.0761421319795996E-3</v>
      </c>
      <c r="I282" s="4"/>
      <c r="J282" s="4"/>
      <c r="K282" s="4"/>
      <c r="L282" s="4"/>
    </row>
    <row r="283" spans="1:12" x14ac:dyDescent="0.5">
      <c r="A283" s="1">
        <v>41325</v>
      </c>
      <c r="B283" s="1"/>
      <c r="C283" s="5">
        <v>1546.64</v>
      </c>
      <c r="D283" s="5">
        <v>23</v>
      </c>
      <c r="E283" s="5">
        <v>52</v>
      </c>
      <c r="F283" s="2">
        <f t="shared" si="13"/>
        <v>9.510009333777214E-3</v>
      </c>
      <c r="G283" s="2">
        <f t="shared" si="14"/>
        <v>0</v>
      </c>
      <c r="H283" s="2">
        <f t="shared" si="15"/>
        <v>5.0505050505050608E-2</v>
      </c>
      <c r="I283" s="4"/>
      <c r="J283" s="4"/>
      <c r="K283" s="4"/>
      <c r="L283" s="4"/>
    </row>
    <row r="284" spans="1:12" x14ac:dyDescent="0.5">
      <c r="A284" s="1">
        <v>41326</v>
      </c>
      <c r="B284" s="1"/>
      <c r="C284" s="5">
        <v>1528.74</v>
      </c>
      <c r="D284" s="5">
        <v>23.1</v>
      </c>
      <c r="E284" s="5">
        <v>49.75</v>
      </c>
      <c r="F284" s="2">
        <f t="shared" si="13"/>
        <v>-1.1573475404748401E-2</v>
      </c>
      <c r="G284" s="2">
        <f t="shared" si="14"/>
        <v>4.3478260869564966E-3</v>
      </c>
      <c r="H284" s="2">
        <f t="shared" si="15"/>
        <v>-4.3269230769230727E-2</v>
      </c>
      <c r="I284" s="4"/>
      <c r="J284" s="4"/>
      <c r="K284" s="4"/>
      <c r="L284" s="4"/>
    </row>
    <row r="285" spans="1:12" x14ac:dyDescent="0.5">
      <c r="A285" s="1">
        <v>41327</v>
      </c>
      <c r="B285" s="1"/>
      <c r="C285" s="5">
        <v>1540.13</v>
      </c>
      <c r="D285" s="5">
        <v>23.9</v>
      </c>
      <c r="E285" s="5">
        <v>47.75</v>
      </c>
      <c r="F285" s="2">
        <f t="shared" si="13"/>
        <v>7.4505802163873369E-3</v>
      </c>
      <c r="G285" s="2">
        <f t="shared" si="14"/>
        <v>3.463203463203457E-2</v>
      </c>
      <c r="H285" s="2">
        <f t="shared" si="15"/>
        <v>-4.020100502512558E-2</v>
      </c>
      <c r="I285" s="4"/>
      <c r="J285" s="4"/>
      <c r="K285" s="4"/>
      <c r="L285" s="4"/>
    </row>
    <row r="286" spans="1:12" x14ac:dyDescent="0.5">
      <c r="A286" s="1">
        <v>41331</v>
      </c>
      <c r="B286" s="1"/>
      <c r="C286" s="5">
        <v>1530.32</v>
      </c>
      <c r="D286" s="5">
        <v>23.200001</v>
      </c>
      <c r="E286" s="5">
        <v>46.75</v>
      </c>
      <c r="F286" s="2">
        <f t="shared" si="13"/>
        <v>-6.3695921772838338E-3</v>
      </c>
      <c r="G286" s="2">
        <f t="shared" si="14"/>
        <v>-2.9288661087865986E-2</v>
      </c>
      <c r="H286" s="2">
        <f t="shared" si="15"/>
        <v>-2.0942408376963373E-2</v>
      </c>
      <c r="I286" s="4"/>
      <c r="J286" s="4"/>
      <c r="K286" s="4"/>
      <c r="L286" s="4"/>
    </row>
    <row r="287" spans="1:12" x14ac:dyDescent="0.5">
      <c r="A287" s="1">
        <v>41332</v>
      </c>
      <c r="B287" s="1"/>
      <c r="C287" s="5">
        <v>1518.05</v>
      </c>
      <c r="D287" s="5">
        <v>22.700001</v>
      </c>
      <c r="E287" s="5">
        <v>46.75</v>
      </c>
      <c r="F287" s="2">
        <f t="shared" si="13"/>
        <v>-8.0179308902712521E-3</v>
      </c>
      <c r="G287" s="2">
        <f t="shared" si="14"/>
        <v>-2.1551723208977469E-2</v>
      </c>
      <c r="H287" s="2">
        <f t="shared" si="15"/>
        <v>0</v>
      </c>
      <c r="I287" s="4"/>
      <c r="J287" s="4"/>
      <c r="K287" s="4"/>
      <c r="L287" s="4"/>
    </row>
    <row r="288" spans="1:12" x14ac:dyDescent="0.5">
      <c r="A288" s="1">
        <v>41333</v>
      </c>
      <c r="B288" s="1"/>
      <c r="C288" s="5">
        <v>1541.58</v>
      </c>
      <c r="D288" s="5">
        <v>24.200001</v>
      </c>
      <c r="E288" s="5">
        <v>47.25</v>
      </c>
      <c r="F288" s="2">
        <f t="shared" si="13"/>
        <v>1.550014821646184E-2</v>
      </c>
      <c r="G288" s="2">
        <f t="shared" si="14"/>
        <v>6.6079292243202969E-2</v>
      </c>
      <c r="H288" s="2">
        <f t="shared" si="15"/>
        <v>1.0695187165775444E-2</v>
      </c>
      <c r="I288" s="4"/>
      <c r="J288" s="4"/>
      <c r="K288" s="4"/>
      <c r="L288" s="4"/>
    </row>
    <row r="289" spans="1:16" x14ac:dyDescent="0.5">
      <c r="A289" s="1">
        <v>41334</v>
      </c>
      <c r="B289" s="1"/>
      <c r="C289" s="5">
        <v>1539.6</v>
      </c>
      <c r="D289" s="5">
        <v>23.700001</v>
      </c>
      <c r="E289" s="5">
        <v>47.75</v>
      </c>
      <c r="F289" s="2">
        <f t="shared" si="13"/>
        <v>-1.2843965282373082E-3</v>
      </c>
      <c r="G289" s="2">
        <f t="shared" si="14"/>
        <v>-2.0661156171026596E-2</v>
      </c>
      <c r="H289" s="2">
        <f t="shared" si="15"/>
        <v>1.0582010582010692E-2</v>
      </c>
      <c r="I289" s="4"/>
      <c r="J289" s="4"/>
      <c r="K289" s="4"/>
      <c r="L289" s="4"/>
    </row>
    <row r="290" spans="1:16" x14ac:dyDescent="0.5">
      <c r="A290" s="1">
        <v>41337</v>
      </c>
      <c r="B290" s="1"/>
      <c r="C290" s="5">
        <v>1540.72</v>
      </c>
      <c r="D290" s="5">
        <v>24.200001</v>
      </c>
      <c r="E290" s="5">
        <v>47</v>
      </c>
      <c r="F290" s="2">
        <f t="shared" si="13"/>
        <v>7.2746167835813225E-4</v>
      </c>
      <c r="G290" s="2">
        <f t="shared" si="14"/>
        <v>2.109704552333147E-2</v>
      </c>
      <c r="H290" s="2">
        <f t="shared" si="15"/>
        <v>-1.5706806282722474E-2</v>
      </c>
      <c r="I290" s="4"/>
      <c r="J290" s="4"/>
      <c r="K290" s="4"/>
      <c r="L290" s="4"/>
    </row>
    <row r="291" spans="1:16" x14ac:dyDescent="0.5">
      <c r="A291" s="1">
        <v>41338</v>
      </c>
      <c r="B291" s="1"/>
      <c r="C291" s="5">
        <v>1549.31</v>
      </c>
      <c r="D291" s="5">
        <v>25.1</v>
      </c>
      <c r="E291" s="5">
        <v>47.75</v>
      </c>
      <c r="F291" s="2">
        <f t="shared" si="13"/>
        <v>5.575315436938455E-3</v>
      </c>
      <c r="G291" s="2">
        <f t="shared" si="14"/>
        <v>3.7190039785535589E-2</v>
      </c>
      <c r="H291" s="2">
        <f t="shared" si="15"/>
        <v>1.5957446808510634E-2</v>
      </c>
      <c r="I291" s="4"/>
      <c r="J291" s="4"/>
      <c r="K291" s="4"/>
      <c r="L291" s="4"/>
    </row>
    <row r="292" spans="1:16" x14ac:dyDescent="0.5">
      <c r="A292" s="1">
        <v>41339</v>
      </c>
      <c r="B292" s="1"/>
      <c r="C292" s="5">
        <v>1559.35</v>
      </c>
      <c r="D292" s="5">
        <v>25.200001</v>
      </c>
      <c r="E292" s="5">
        <v>47.5</v>
      </c>
      <c r="F292" s="2">
        <f t="shared" si="13"/>
        <v>6.4803041353893587E-3</v>
      </c>
      <c r="G292" s="2">
        <f t="shared" si="14"/>
        <v>3.9841035856573725E-3</v>
      </c>
      <c r="H292" s="2">
        <f t="shared" si="15"/>
        <v>-5.2356020942407877E-3</v>
      </c>
      <c r="I292" s="4"/>
      <c r="J292" s="4"/>
      <c r="K292" s="4"/>
      <c r="L292" s="4"/>
    </row>
    <row r="293" spans="1:16" x14ac:dyDescent="0.5">
      <c r="A293" s="1">
        <v>41340</v>
      </c>
      <c r="B293" s="1"/>
      <c r="C293" s="5">
        <v>1560.98</v>
      </c>
      <c r="D293" s="5">
        <v>25.799999</v>
      </c>
      <c r="E293" s="5">
        <v>47.5</v>
      </c>
      <c r="F293" s="2">
        <f t="shared" si="13"/>
        <v>1.0453073395966239E-3</v>
      </c>
      <c r="G293" s="2">
        <f t="shared" si="14"/>
        <v>2.3809443499625216E-2</v>
      </c>
      <c r="H293" s="2">
        <f t="shared" si="15"/>
        <v>0</v>
      </c>
      <c r="I293" s="4"/>
      <c r="J293" s="4"/>
      <c r="K293" s="4"/>
      <c r="L293" s="4"/>
    </row>
    <row r="294" spans="1:16" x14ac:dyDescent="0.5">
      <c r="A294" s="1">
        <v>41341</v>
      </c>
      <c r="B294" s="9">
        <f t="shared" ref="B294:B298" si="16">B295-1</f>
        <v>-30</v>
      </c>
      <c r="C294" s="5">
        <v>1566.92</v>
      </c>
      <c r="D294" s="5">
        <v>28</v>
      </c>
      <c r="E294" s="5">
        <v>47.25</v>
      </c>
      <c r="F294" s="2">
        <f t="shared" si="13"/>
        <v>3.805301797588756E-3</v>
      </c>
      <c r="G294" s="2">
        <f t="shared" si="14"/>
        <v>8.527135989423873E-2</v>
      </c>
      <c r="H294" s="2">
        <f t="shared" si="15"/>
        <v>-5.2631578947368585E-3</v>
      </c>
      <c r="I294" s="4">
        <f>$G$494+$G$495*F294</f>
        <v>5.3241774307277992E-3</v>
      </c>
      <c r="J294" s="4">
        <f>$H$494+$H$495*F294</f>
        <v>4.7868579215509868E-3</v>
      </c>
      <c r="K294" s="4">
        <f>G294-I294</f>
        <v>7.994718246351093E-2</v>
      </c>
      <c r="L294" s="4">
        <f>H294-J294</f>
        <v>-1.0050015816287845E-2</v>
      </c>
      <c r="M294" s="4">
        <f>M293+K294</f>
        <v>7.994718246351093E-2</v>
      </c>
      <c r="N294" s="4">
        <f>N293+L294</f>
        <v>-1.0050015816287845E-2</v>
      </c>
    </row>
    <row r="295" spans="1:16" x14ac:dyDescent="0.5">
      <c r="A295" s="1">
        <v>41344</v>
      </c>
      <c r="B295" s="9">
        <f t="shared" si="16"/>
        <v>-29</v>
      </c>
      <c r="C295" s="5">
        <v>1577.65</v>
      </c>
      <c r="D295" s="5">
        <v>26.9</v>
      </c>
      <c r="E295" s="5">
        <v>46.5</v>
      </c>
      <c r="F295" s="2">
        <f t="shared" si="13"/>
        <v>6.8478288617159766E-3</v>
      </c>
      <c r="G295" s="2">
        <f t="shared" si="14"/>
        <v>-3.9285714285714368E-2</v>
      </c>
      <c r="H295" s="2">
        <f t="shared" si="15"/>
        <v>-1.5873015873015928E-2</v>
      </c>
      <c r="I295" s="4">
        <f t="shared" ref="I295:I354" si="17">$G$494+$G$495*F295</f>
        <v>8.3828386315677496E-3</v>
      </c>
      <c r="J295" s="4">
        <f t="shared" ref="J295:J354" si="18">$H$494+$H$495*F295</f>
        <v>7.5451221177669035E-3</v>
      </c>
      <c r="K295" s="4">
        <f t="shared" ref="K295:K354" si="19">G295-I295</f>
        <v>-4.7668552917282114E-2</v>
      </c>
      <c r="L295" s="4">
        <f t="shared" ref="L295:L354" si="20">H295-J295</f>
        <v>-2.3418137990782829E-2</v>
      </c>
      <c r="M295" s="4">
        <f>M294+K295</f>
        <v>3.2278629546228815E-2</v>
      </c>
      <c r="N295" s="4">
        <f>N294+L295</f>
        <v>-3.3468153807070675E-2</v>
      </c>
    </row>
    <row r="296" spans="1:16" x14ac:dyDescent="0.5">
      <c r="A296" s="1">
        <v>41345</v>
      </c>
      <c r="B296" s="9">
        <f t="shared" si="16"/>
        <v>-28</v>
      </c>
      <c r="C296" s="5">
        <v>1576.68</v>
      </c>
      <c r="D296" s="5">
        <v>27.5</v>
      </c>
      <c r="E296" s="5">
        <v>45.5</v>
      </c>
      <c r="F296" s="2">
        <f t="shared" si="13"/>
        <v>-6.1483852565524799E-4</v>
      </c>
      <c r="G296" s="2">
        <f t="shared" si="14"/>
        <v>2.2304832713754719E-2</v>
      </c>
      <c r="H296" s="2">
        <f t="shared" si="15"/>
        <v>-2.1505376344086002E-2</v>
      </c>
      <c r="I296" s="4">
        <f t="shared" si="17"/>
        <v>8.8059766166735328E-4</v>
      </c>
      <c r="J296" s="4">
        <f t="shared" si="18"/>
        <v>7.7969067574324758E-4</v>
      </c>
      <c r="K296" s="4">
        <f t="shared" si="19"/>
        <v>2.1424235052087365E-2</v>
      </c>
      <c r="L296" s="4">
        <f t="shared" si="20"/>
        <v>-2.2285067019829252E-2</v>
      </c>
      <c r="M296" s="4">
        <f t="shared" ref="M296:M354" si="21">M295+K296</f>
        <v>5.3702864598316177E-2</v>
      </c>
      <c r="N296" s="4">
        <f t="shared" ref="N296:N354" si="22">N295+L296</f>
        <v>-5.575322082689993E-2</v>
      </c>
    </row>
    <row r="297" spans="1:16" x14ac:dyDescent="0.5">
      <c r="A297" s="1">
        <v>41346</v>
      </c>
      <c r="B297" s="9">
        <f t="shared" si="16"/>
        <v>-27</v>
      </c>
      <c r="C297" s="5">
        <v>1578.7</v>
      </c>
      <c r="D297" s="5">
        <v>27.5</v>
      </c>
      <c r="E297" s="5">
        <v>46.75</v>
      </c>
      <c r="F297" s="2">
        <f t="shared" si="13"/>
        <v>1.2811730979018776E-3</v>
      </c>
      <c r="G297" s="2">
        <f t="shared" si="14"/>
        <v>0</v>
      </c>
      <c r="H297" s="2">
        <f t="shared" si="15"/>
        <v>2.7472527472527375E-2</v>
      </c>
      <c r="I297" s="4">
        <f t="shared" si="17"/>
        <v>2.786663595374772E-3</v>
      </c>
      <c r="J297" s="4">
        <f t="shared" si="18"/>
        <v>2.4985582048204363E-3</v>
      </c>
      <c r="K297" s="4">
        <f t="shared" si="19"/>
        <v>-2.786663595374772E-3</v>
      </c>
      <c r="L297" s="4">
        <f t="shared" si="20"/>
        <v>2.4973969267706939E-2</v>
      </c>
      <c r="M297" s="4">
        <f t="shared" si="21"/>
        <v>5.0916201002941405E-2</v>
      </c>
      <c r="N297" s="4">
        <f t="shared" si="22"/>
        <v>-3.0779251559192991E-2</v>
      </c>
    </row>
    <row r="298" spans="1:16" x14ac:dyDescent="0.5">
      <c r="A298" s="1">
        <v>41347</v>
      </c>
      <c r="B298" s="9">
        <f t="shared" si="16"/>
        <v>-26</v>
      </c>
      <c r="C298" s="5">
        <v>1586.79</v>
      </c>
      <c r="D298" s="5">
        <v>27.1</v>
      </c>
      <c r="E298" s="5">
        <v>46</v>
      </c>
      <c r="F298" s="2">
        <f t="shared" si="13"/>
        <v>5.1244695002217178E-3</v>
      </c>
      <c r="G298" s="2">
        <f t="shared" si="14"/>
        <v>-1.4545454545454528E-2</v>
      </c>
      <c r="H298" s="2">
        <f t="shared" si="15"/>
        <v>-1.6042780748663055E-2</v>
      </c>
      <c r="I298" s="4">
        <f t="shared" si="17"/>
        <v>6.6503405130608267E-3</v>
      </c>
      <c r="J298" s="4">
        <f t="shared" si="18"/>
        <v>5.982775974631864E-3</v>
      </c>
      <c r="K298" s="4">
        <f t="shared" si="19"/>
        <v>-2.1195795058515356E-2</v>
      </c>
      <c r="L298" s="4">
        <f t="shared" si="20"/>
        <v>-2.2025556723294919E-2</v>
      </c>
      <c r="M298" s="4">
        <f t="shared" si="21"/>
        <v>2.972040594442605E-2</v>
      </c>
      <c r="N298" s="4">
        <f t="shared" si="22"/>
        <v>-5.280480828248791E-2</v>
      </c>
    </row>
    <row r="299" spans="1:16" x14ac:dyDescent="0.5">
      <c r="A299" s="1">
        <v>41348</v>
      </c>
      <c r="B299" s="9">
        <f t="shared" ref="B299:B322" si="23">B300-1</f>
        <v>-25</v>
      </c>
      <c r="C299" s="5">
        <v>1598.13</v>
      </c>
      <c r="D299" s="5">
        <v>27</v>
      </c>
      <c r="E299" s="5">
        <v>45.75</v>
      </c>
      <c r="F299" s="2">
        <f t="shared" si="13"/>
        <v>7.1465033180195814E-3</v>
      </c>
      <c r="G299" s="2">
        <f t="shared" si="14"/>
        <v>-3.6900369003690647E-3</v>
      </c>
      <c r="H299" s="2">
        <f t="shared" si="15"/>
        <v>-5.4347826086956763E-3</v>
      </c>
      <c r="I299" s="4">
        <f t="shared" si="17"/>
        <v>8.6830969207868994E-3</v>
      </c>
      <c r="J299" s="4">
        <f t="shared" si="18"/>
        <v>7.8158914623882667E-3</v>
      </c>
      <c r="K299" s="4">
        <f t="shared" si="19"/>
        <v>-1.2373133821155964E-2</v>
      </c>
      <c r="L299" s="4">
        <f t="shared" si="20"/>
        <v>-1.3250674071083943E-2</v>
      </c>
      <c r="M299" s="4">
        <f t="shared" si="21"/>
        <v>1.7347272123270085E-2</v>
      </c>
      <c r="N299" s="4">
        <f t="shared" si="22"/>
        <v>-6.6055482353571851E-2</v>
      </c>
    </row>
    <row r="300" spans="1:16" x14ac:dyDescent="0.5">
      <c r="A300" s="1">
        <v>41351</v>
      </c>
      <c r="B300" s="9">
        <f t="shared" si="23"/>
        <v>-24</v>
      </c>
      <c r="C300" s="5">
        <v>1591.65</v>
      </c>
      <c r="D300" s="5">
        <v>25.799999</v>
      </c>
      <c r="E300" s="5">
        <v>45.5</v>
      </c>
      <c r="F300" s="2">
        <f t="shared" si="13"/>
        <v>-4.0547389761784736E-3</v>
      </c>
      <c r="G300" s="2">
        <f t="shared" si="14"/>
        <v>-4.4444481481481501E-2</v>
      </c>
      <c r="H300" s="2">
        <f t="shared" si="15"/>
        <v>-5.464480874316946E-3</v>
      </c>
      <c r="I300" s="4">
        <f t="shared" si="17"/>
        <v>-2.5775441464435467E-3</v>
      </c>
      <c r="J300" s="4">
        <f t="shared" si="18"/>
        <v>-2.3388203682815929E-3</v>
      </c>
      <c r="K300" s="4">
        <f t="shared" si="19"/>
        <v>-4.1866937335037956E-2</v>
      </c>
      <c r="L300" s="4">
        <f t="shared" si="20"/>
        <v>-3.1256605060353531E-3</v>
      </c>
      <c r="M300" s="4">
        <f t="shared" si="21"/>
        <v>-2.451966521176787E-2</v>
      </c>
      <c r="N300" s="4">
        <f t="shared" si="22"/>
        <v>-6.9181142859607206E-2</v>
      </c>
    </row>
    <row r="301" spans="1:16" x14ac:dyDescent="0.5">
      <c r="A301" s="1">
        <v>41352</v>
      </c>
      <c r="B301" s="9">
        <f t="shared" si="23"/>
        <v>-23</v>
      </c>
      <c r="C301" s="5">
        <v>1568.25</v>
      </c>
      <c r="D301" s="5">
        <v>24.799999</v>
      </c>
      <c r="E301" s="5">
        <v>44.75</v>
      </c>
      <c r="F301" s="2">
        <f t="shared" si="13"/>
        <v>-1.4701724625388768E-2</v>
      </c>
      <c r="G301" s="2">
        <f t="shared" si="14"/>
        <v>-3.8759691424794296E-2</v>
      </c>
      <c r="H301" s="2">
        <f t="shared" si="15"/>
        <v>-1.6483516483516536E-2</v>
      </c>
      <c r="I301" s="4">
        <f t="shared" si="17"/>
        <v>-1.3280989415707248E-2</v>
      </c>
      <c r="J301" s="4">
        <f t="shared" si="18"/>
        <v>-1.1991059672935305E-2</v>
      </c>
      <c r="K301" s="4">
        <f t="shared" si="19"/>
        <v>-2.5478702009087049E-2</v>
      </c>
      <c r="L301" s="4">
        <f t="shared" si="20"/>
        <v>-4.4924568105812312E-3</v>
      </c>
      <c r="M301" s="4">
        <f t="shared" si="21"/>
        <v>-4.999836722085492E-2</v>
      </c>
      <c r="N301" s="4">
        <f t="shared" si="22"/>
        <v>-7.3673599670188439E-2</v>
      </c>
    </row>
    <row r="302" spans="1:16" x14ac:dyDescent="0.5">
      <c r="A302" s="1">
        <v>41353</v>
      </c>
      <c r="B302" s="9">
        <f t="shared" si="23"/>
        <v>-22</v>
      </c>
      <c r="C302" s="5">
        <v>1543.67</v>
      </c>
      <c r="D302" s="5">
        <v>25.4</v>
      </c>
      <c r="E302" s="5">
        <v>45.75</v>
      </c>
      <c r="F302" s="2">
        <f t="shared" si="13"/>
        <v>-1.5673521441096683E-2</v>
      </c>
      <c r="G302" s="2">
        <f t="shared" si="14"/>
        <v>2.4193589685225447E-2</v>
      </c>
      <c r="H302" s="2">
        <f t="shared" si="15"/>
        <v>2.2346368715083775E-2</v>
      </c>
      <c r="I302" s="4">
        <f t="shared" si="17"/>
        <v>-1.4257939547179053E-2</v>
      </c>
      <c r="J302" s="4">
        <f t="shared" si="18"/>
        <v>-1.2872061651313006E-2</v>
      </c>
      <c r="K302" s="4">
        <f t="shared" si="19"/>
        <v>3.8451529232404497E-2</v>
      </c>
      <c r="L302" s="4">
        <f t="shared" si="20"/>
        <v>3.5218430366396783E-2</v>
      </c>
      <c r="M302" s="4">
        <f t="shared" si="21"/>
        <v>-1.1546837988450423E-2</v>
      </c>
      <c r="N302" s="4">
        <f t="shared" si="22"/>
        <v>-3.8455169303791656E-2</v>
      </c>
    </row>
    <row r="303" spans="1:16" x14ac:dyDescent="0.5">
      <c r="A303" s="1">
        <v>41354</v>
      </c>
      <c r="B303" s="9">
        <f t="shared" si="23"/>
        <v>-21</v>
      </c>
      <c r="C303" s="5">
        <v>1529.52</v>
      </c>
      <c r="D303" s="5">
        <v>25.700001</v>
      </c>
      <c r="E303" s="5">
        <v>46</v>
      </c>
      <c r="F303" s="2">
        <f t="shared" si="13"/>
        <v>-9.1664669262213616E-3</v>
      </c>
      <c r="G303" s="2">
        <f t="shared" si="14"/>
        <v>1.1811062992125976E-2</v>
      </c>
      <c r="H303" s="2">
        <f t="shared" si="15"/>
        <v>5.464480874316946E-3</v>
      </c>
      <c r="I303" s="4">
        <f t="shared" si="17"/>
        <v>-7.716378944131826E-3</v>
      </c>
      <c r="J303" s="4">
        <f t="shared" si="18"/>
        <v>-6.9729603079517971E-3</v>
      </c>
      <c r="K303" s="4">
        <f t="shared" si="19"/>
        <v>1.95274419362578E-2</v>
      </c>
      <c r="L303" s="4">
        <f t="shared" si="20"/>
        <v>1.2437441182268742E-2</v>
      </c>
      <c r="M303" s="4">
        <f t="shared" si="21"/>
        <v>7.980603947807377E-3</v>
      </c>
      <c r="N303" s="4">
        <f t="shared" si="22"/>
        <v>-2.6017728121522914E-2</v>
      </c>
      <c r="O303" s="4"/>
      <c r="P303" s="4"/>
    </row>
    <row r="304" spans="1:16" x14ac:dyDescent="0.5">
      <c r="A304" s="1">
        <v>41355</v>
      </c>
      <c r="B304" s="9">
        <f t="shared" si="23"/>
        <v>-20</v>
      </c>
      <c r="C304" s="5">
        <v>1478.97</v>
      </c>
      <c r="D304" s="5">
        <v>25</v>
      </c>
      <c r="E304" s="5">
        <v>45</v>
      </c>
      <c r="F304" s="2">
        <f t="shared" si="13"/>
        <v>-3.3049584183273195E-2</v>
      </c>
      <c r="G304" s="2">
        <f t="shared" si="14"/>
        <v>-2.7237391936288269E-2</v>
      </c>
      <c r="H304" s="2">
        <f t="shared" si="15"/>
        <v>-2.1739130434782594E-2</v>
      </c>
      <c r="I304" s="4">
        <f t="shared" si="17"/>
        <v>-3.1726145355268333E-2</v>
      </c>
      <c r="J304" s="4">
        <f t="shared" si="18"/>
        <v>-2.8624681339741442E-2</v>
      </c>
      <c r="K304" s="4">
        <f t="shared" si="19"/>
        <v>4.488753418980064E-3</v>
      </c>
      <c r="L304" s="4">
        <f t="shared" si="20"/>
        <v>6.8855509049588481E-3</v>
      </c>
      <c r="M304" s="4">
        <f t="shared" si="21"/>
        <v>1.2469357366787441E-2</v>
      </c>
      <c r="N304" s="4">
        <f t="shared" si="22"/>
        <v>-1.9132177216564066E-2</v>
      </c>
      <c r="O304" s="4"/>
      <c r="P304" s="4"/>
    </row>
    <row r="305" spans="1:16" x14ac:dyDescent="0.5">
      <c r="A305" s="1">
        <v>41358</v>
      </c>
      <c r="B305" s="9">
        <f t="shared" si="23"/>
        <v>-19</v>
      </c>
      <c r="C305" s="5">
        <v>1523.95</v>
      </c>
      <c r="D305" s="5">
        <v>25.5</v>
      </c>
      <c r="E305" s="5">
        <v>45</v>
      </c>
      <c r="F305" s="2">
        <f t="shared" si="13"/>
        <v>3.0413057736127236E-2</v>
      </c>
      <c r="G305" s="2">
        <f t="shared" si="14"/>
        <v>2.0000000000000018E-2</v>
      </c>
      <c r="H305" s="2">
        <f t="shared" si="15"/>
        <v>0</v>
      </c>
      <c r="I305" s="4">
        <f t="shared" si="17"/>
        <v>3.2073030938123727E-2</v>
      </c>
      <c r="J305" s="4">
        <f t="shared" si="18"/>
        <v>2.8908655032984447E-2</v>
      </c>
      <c r="K305" s="4">
        <f t="shared" si="19"/>
        <v>-1.2073030938123709E-2</v>
      </c>
      <c r="L305" s="4">
        <f t="shared" si="20"/>
        <v>-2.8908655032984447E-2</v>
      </c>
      <c r="M305" s="4">
        <f t="shared" si="21"/>
        <v>3.9632642866373191E-4</v>
      </c>
      <c r="N305" s="4">
        <f t="shared" si="22"/>
        <v>-4.8040832249548512E-2</v>
      </c>
      <c r="O305" s="4"/>
      <c r="P305" s="4"/>
    </row>
    <row r="306" spans="1:16" x14ac:dyDescent="0.5">
      <c r="A306" s="1">
        <v>41359</v>
      </c>
      <c r="B306" s="9">
        <f t="shared" si="23"/>
        <v>-18</v>
      </c>
      <c r="C306" s="5">
        <v>1544.03</v>
      </c>
      <c r="D306" s="5">
        <v>26</v>
      </c>
      <c r="E306" s="5">
        <v>45</v>
      </c>
      <c r="F306" s="2">
        <f t="shared" si="13"/>
        <v>1.3176285311197855E-2</v>
      </c>
      <c r="G306" s="2">
        <f t="shared" si="14"/>
        <v>1.9607843137254832E-2</v>
      </c>
      <c r="H306" s="2">
        <f t="shared" si="15"/>
        <v>0</v>
      </c>
      <c r="I306" s="4">
        <f t="shared" si="17"/>
        <v>1.4744854086239869E-2</v>
      </c>
      <c r="J306" s="4">
        <f t="shared" si="18"/>
        <v>1.3282311787409124E-2</v>
      </c>
      <c r="K306" s="4">
        <f t="shared" si="19"/>
        <v>4.8629890510149629E-3</v>
      </c>
      <c r="L306" s="4">
        <f t="shared" si="20"/>
        <v>-1.3282311787409124E-2</v>
      </c>
      <c r="M306" s="4">
        <f t="shared" si="21"/>
        <v>5.2593154796786949E-3</v>
      </c>
      <c r="N306" s="4">
        <f t="shared" si="22"/>
        <v>-6.1323144036957634E-2</v>
      </c>
      <c r="O306" s="4"/>
      <c r="P306" s="4"/>
    </row>
    <row r="307" spans="1:16" x14ac:dyDescent="0.5">
      <c r="A307" s="1">
        <v>41360</v>
      </c>
      <c r="B307" s="9">
        <f t="shared" si="23"/>
        <v>-17</v>
      </c>
      <c r="C307" s="5">
        <v>1560.87</v>
      </c>
      <c r="D307" s="5">
        <v>26.200001</v>
      </c>
      <c r="E307" s="5">
        <v>45</v>
      </c>
      <c r="F307" s="2">
        <f t="shared" si="13"/>
        <v>1.0906523836972104E-2</v>
      </c>
      <c r="G307" s="2">
        <f t="shared" si="14"/>
        <v>7.6923461538460636E-3</v>
      </c>
      <c r="H307" s="2">
        <f t="shared" si="15"/>
        <v>0</v>
      </c>
      <c r="I307" s="4">
        <f t="shared" si="17"/>
        <v>1.2463056353614901E-2</v>
      </c>
      <c r="J307" s="4">
        <f t="shared" si="18"/>
        <v>1.1224613802690273E-2</v>
      </c>
      <c r="K307" s="4">
        <f t="shared" si="19"/>
        <v>-4.7707101997688378E-3</v>
      </c>
      <c r="L307" s="4">
        <f t="shared" si="20"/>
        <v>-1.1224613802690273E-2</v>
      </c>
      <c r="M307" s="4">
        <f t="shared" si="21"/>
        <v>4.8860527990985704E-4</v>
      </c>
      <c r="N307" s="4">
        <f t="shared" si="22"/>
        <v>-7.2547757839647911E-2</v>
      </c>
      <c r="O307" s="4"/>
      <c r="P307" s="4"/>
    </row>
    <row r="308" spans="1:16" x14ac:dyDescent="0.5">
      <c r="A308" s="1">
        <v>41361</v>
      </c>
      <c r="B308" s="9">
        <f t="shared" si="23"/>
        <v>-16</v>
      </c>
      <c r="C308" s="5">
        <v>1544.57</v>
      </c>
      <c r="D308" s="5">
        <v>26.299999</v>
      </c>
      <c r="E308" s="5">
        <v>45.75</v>
      </c>
      <c r="F308" s="2">
        <f t="shared" si="13"/>
        <v>-1.044289402704901E-2</v>
      </c>
      <c r="G308" s="2">
        <f t="shared" si="14"/>
        <v>3.816717411575743E-3</v>
      </c>
      <c r="H308" s="2">
        <f t="shared" si="15"/>
        <v>1.6666666666666607E-2</v>
      </c>
      <c r="I308" s="4">
        <f t="shared" si="17"/>
        <v>-8.9995747766468265E-3</v>
      </c>
      <c r="J308" s="4">
        <f t="shared" si="18"/>
        <v>-8.1301310075335732E-3</v>
      </c>
      <c r="K308" s="4">
        <f t="shared" si="19"/>
        <v>1.2816292188222569E-2</v>
      </c>
      <c r="L308" s="4">
        <f t="shared" si="20"/>
        <v>2.4796797674200181E-2</v>
      </c>
      <c r="M308" s="4">
        <f t="shared" si="21"/>
        <v>1.3304897468132426E-2</v>
      </c>
      <c r="N308" s="4">
        <f t="shared" si="22"/>
        <v>-4.7750960165447734E-2</v>
      </c>
      <c r="O308" s="4"/>
      <c r="P308" s="4"/>
    </row>
    <row r="309" spans="1:16" x14ac:dyDescent="0.5">
      <c r="A309" s="1">
        <v>41362</v>
      </c>
      <c r="B309" s="9">
        <f t="shared" si="23"/>
        <v>-15</v>
      </c>
      <c r="C309" s="5">
        <v>1561.06</v>
      </c>
      <c r="D309" s="5">
        <v>26.6</v>
      </c>
      <c r="E309" s="5">
        <v>46.25</v>
      </c>
      <c r="F309" s="2">
        <f t="shared" si="13"/>
        <v>1.0676110503246905E-2</v>
      </c>
      <c r="G309" s="2">
        <f t="shared" si="14"/>
        <v>1.1406882562999376E-2</v>
      </c>
      <c r="H309" s="2">
        <f t="shared" si="15"/>
        <v>1.0928961748633892E-2</v>
      </c>
      <c r="I309" s="4">
        <f t="shared" si="17"/>
        <v>1.2231421167084977E-2</v>
      </c>
      <c r="J309" s="4">
        <f t="shared" si="18"/>
        <v>1.1015727953739814E-2</v>
      </c>
      <c r="K309" s="4">
        <f t="shared" si="19"/>
        <v>-8.2453860408560065E-4</v>
      </c>
      <c r="L309" s="4">
        <f t="shared" si="20"/>
        <v>-8.6766205105922103E-5</v>
      </c>
      <c r="M309" s="4">
        <f t="shared" si="21"/>
        <v>1.2480358864046826E-2</v>
      </c>
      <c r="N309" s="4">
        <f t="shared" si="22"/>
        <v>-4.7837726370553654E-2</v>
      </c>
      <c r="O309" s="4"/>
      <c r="P309" s="4"/>
    </row>
    <row r="310" spans="1:16" x14ac:dyDescent="0.5">
      <c r="A310" s="1">
        <v>41365</v>
      </c>
      <c r="B310" s="9">
        <f t="shared" si="23"/>
        <v>-14</v>
      </c>
      <c r="C310" s="5">
        <v>1549.55</v>
      </c>
      <c r="D310" s="5">
        <v>28.299999</v>
      </c>
      <c r="E310" s="5">
        <v>46</v>
      </c>
      <c r="F310" s="2">
        <f t="shared" si="13"/>
        <v>-7.3731951366379223E-3</v>
      </c>
      <c r="G310" s="2">
        <f t="shared" si="14"/>
        <v>6.3909736842105103E-2</v>
      </c>
      <c r="H310" s="2">
        <f t="shared" si="15"/>
        <v>-5.4054054054053502E-3</v>
      </c>
      <c r="I310" s="4">
        <f t="shared" si="17"/>
        <v>-5.9135976607603592E-3</v>
      </c>
      <c r="J310" s="4">
        <f t="shared" si="18"/>
        <v>-5.3472336448724851E-3</v>
      </c>
      <c r="K310" s="4">
        <f t="shared" si="19"/>
        <v>6.9823334502865458E-2</v>
      </c>
      <c r="L310" s="4">
        <f t="shared" si="20"/>
        <v>-5.8171760532865074E-5</v>
      </c>
      <c r="M310" s="4">
        <f t="shared" si="21"/>
        <v>8.2303693366912289E-2</v>
      </c>
      <c r="N310" s="4">
        <f t="shared" si="22"/>
        <v>-4.7895898131086523E-2</v>
      </c>
      <c r="O310" s="4"/>
      <c r="P310" s="4"/>
    </row>
    <row r="311" spans="1:16" x14ac:dyDescent="0.5">
      <c r="A311" s="1">
        <v>41366</v>
      </c>
      <c r="B311" s="9">
        <f t="shared" si="23"/>
        <v>-13</v>
      </c>
      <c r="C311" s="5">
        <v>1550.54</v>
      </c>
      <c r="D311" s="5">
        <v>28.700001</v>
      </c>
      <c r="E311" s="5">
        <v>46.75</v>
      </c>
      <c r="F311" s="2">
        <f t="shared" si="13"/>
        <v>6.3889516311177452E-4</v>
      </c>
      <c r="G311" s="2">
        <f t="shared" si="14"/>
        <v>1.4134346789199448E-2</v>
      </c>
      <c r="H311" s="2">
        <f t="shared" si="15"/>
        <v>1.6304347826086918E-2</v>
      </c>
      <c r="I311" s="4">
        <f t="shared" si="17"/>
        <v>2.1409797418240261E-3</v>
      </c>
      <c r="J311" s="4">
        <f t="shared" si="18"/>
        <v>1.9162882055035247E-3</v>
      </c>
      <c r="K311" s="4">
        <f t="shared" si="19"/>
        <v>1.1993367047375421E-2</v>
      </c>
      <c r="L311" s="4">
        <f t="shared" si="20"/>
        <v>1.4388059620583394E-2</v>
      </c>
      <c r="M311" s="4">
        <f t="shared" si="21"/>
        <v>9.4297060414287703E-2</v>
      </c>
      <c r="N311" s="4">
        <f t="shared" si="22"/>
        <v>-3.3507838510503131E-2</v>
      </c>
      <c r="O311" s="4"/>
      <c r="P311" s="4"/>
    </row>
    <row r="312" spans="1:16" x14ac:dyDescent="0.5">
      <c r="A312" s="1">
        <v>41367</v>
      </c>
      <c r="B312" s="9">
        <f t="shared" si="23"/>
        <v>-12</v>
      </c>
      <c r="C312" s="5">
        <v>1520.52</v>
      </c>
      <c r="D312" s="5">
        <v>28.799999</v>
      </c>
      <c r="E312" s="5">
        <v>46.25</v>
      </c>
      <c r="F312" s="2">
        <f t="shared" si="13"/>
        <v>-1.9360996814013154E-2</v>
      </c>
      <c r="G312" s="2">
        <f t="shared" si="14"/>
        <v>3.4842507496777309E-3</v>
      </c>
      <c r="H312" s="2">
        <f t="shared" si="15"/>
        <v>-1.0695187165775444E-2</v>
      </c>
      <c r="I312" s="4">
        <f t="shared" si="17"/>
        <v>-1.7964969136224911E-2</v>
      </c>
      <c r="J312" s="4">
        <f t="shared" si="18"/>
        <v>-1.621501672818464E-2</v>
      </c>
      <c r="K312" s="4">
        <f t="shared" si="19"/>
        <v>2.1449219885902641E-2</v>
      </c>
      <c r="L312" s="4">
        <f t="shared" si="20"/>
        <v>5.519829562409196E-3</v>
      </c>
      <c r="M312" s="4">
        <f t="shared" si="21"/>
        <v>0.11574628030019035</v>
      </c>
      <c r="N312" s="4">
        <f t="shared" si="22"/>
        <v>-2.7988008948093935E-2</v>
      </c>
      <c r="O312" s="4"/>
      <c r="P312" s="4"/>
    </row>
    <row r="313" spans="1:16" x14ac:dyDescent="0.5">
      <c r="A313" s="1">
        <v>41368</v>
      </c>
      <c r="B313" s="9">
        <f t="shared" si="23"/>
        <v>-11</v>
      </c>
      <c r="C313" s="5">
        <v>1528.46</v>
      </c>
      <c r="D313" s="5">
        <v>28.9</v>
      </c>
      <c r="E313" s="5">
        <v>46.25</v>
      </c>
      <c r="F313" s="2">
        <f t="shared" si="13"/>
        <v>5.2218977718150317E-3</v>
      </c>
      <c r="G313" s="2">
        <f t="shared" si="14"/>
        <v>3.4722570650089768E-3</v>
      </c>
      <c r="H313" s="2">
        <f t="shared" si="15"/>
        <v>0</v>
      </c>
      <c r="I313" s="4">
        <f t="shared" si="17"/>
        <v>6.7482854344720197E-3</v>
      </c>
      <c r="J313" s="4">
        <f t="shared" si="18"/>
        <v>6.0711015367619506E-3</v>
      </c>
      <c r="K313" s="4">
        <f t="shared" si="19"/>
        <v>-3.2760283694630429E-3</v>
      </c>
      <c r="L313" s="4">
        <f t="shared" si="20"/>
        <v>-6.0711015367619506E-3</v>
      </c>
      <c r="M313" s="4">
        <f t="shared" si="21"/>
        <v>0.11247025193072731</v>
      </c>
      <c r="N313" s="4">
        <f t="shared" si="22"/>
        <v>-3.4059110484855888E-2</v>
      </c>
      <c r="O313" s="4"/>
      <c r="P313" s="4"/>
    </row>
    <row r="314" spans="1:16" x14ac:dyDescent="0.5">
      <c r="A314" s="1">
        <v>41369</v>
      </c>
      <c r="B314" s="9">
        <f t="shared" si="23"/>
        <v>-10</v>
      </c>
      <c r="C314" s="5">
        <v>1489.53</v>
      </c>
      <c r="D314" s="5">
        <v>27</v>
      </c>
      <c r="E314" s="5">
        <v>45</v>
      </c>
      <c r="F314" s="2">
        <f t="shared" si="13"/>
        <v>-2.5470080996558675E-2</v>
      </c>
      <c r="G314" s="2">
        <f t="shared" si="14"/>
        <v>-6.5743944636678209E-2</v>
      </c>
      <c r="H314" s="2">
        <f t="shared" si="15"/>
        <v>-2.7027027027026973E-2</v>
      </c>
      <c r="I314" s="4">
        <f t="shared" si="17"/>
        <v>-2.410644902053851E-2</v>
      </c>
      <c r="J314" s="4">
        <f t="shared" si="18"/>
        <v>-2.1753330050376243E-2</v>
      </c>
      <c r="K314" s="4">
        <f t="shared" si="19"/>
        <v>-4.1637495616139698E-2</v>
      </c>
      <c r="L314" s="4">
        <f t="shared" si="20"/>
        <v>-5.2736969766507304E-3</v>
      </c>
      <c r="M314" s="4">
        <f t="shared" si="21"/>
        <v>7.0832756314587603E-2</v>
      </c>
      <c r="N314" s="4">
        <f t="shared" si="22"/>
        <v>-3.9332807461506622E-2</v>
      </c>
      <c r="O314" s="4"/>
      <c r="P314" s="4"/>
    </row>
    <row r="315" spans="1:16" x14ac:dyDescent="0.5">
      <c r="A315" s="1">
        <v>41373</v>
      </c>
      <c r="B315" s="9">
        <f t="shared" si="23"/>
        <v>-9</v>
      </c>
      <c r="C315" s="5">
        <v>1470.72</v>
      </c>
      <c r="D315" s="5">
        <v>26.200001</v>
      </c>
      <c r="E315" s="5">
        <v>45</v>
      </c>
      <c r="F315" s="2">
        <f t="shared" si="13"/>
        <v>-1.2628144448248779E-2</v>
      </c>
      <c r="G315" s="2">
        <f t="shared" si="14"/>
        <v>-2.9629592592592569E-2</v>
      </c>
      <c r="H315" s="2">
        <f t="shared" si="15"/>
        <v>0</v>
      </c>
      <c r="I315" s="4">
        <f t="shared" si="17"/>
        <v>-1.1196413304806394E-2</v>
      </c>
      <c r="J315" s="4">
        <f t="shared" si="18"/>
        <v>-1.0111213794808671E-2</v>
      </c>
      <c r="K315" s="4">
        <f t="shared" si="19"/>
        <v>-1.8433179287786174E-2</v>
      </c>
      <c r="L315" s="4">
        <f t="shared" si="20"/>
        <v>1.0111213794808671E-2</v>
      </c>
      <c r="M315" s="4">
        <f t="shared" si="21"/>
        <v>5.2399577026801425E-2</v>
      </c>
      <c r="N315" s="4">
        <f t="shared" si="22"/>
        <v>-2.9221593666697951E-2</v>
      </c>
      <c r="O315" s="4"/>
      <c r="P315" s="4"/>
    </row>
    <row r="316" spans="1:16" x14ac:dyDescent="0.5">
      <c r="A316" s="1">
        <v>41374</v>
      </c>
      <c r="B316" s="9">
        <f t="shared" si="23"/>
        <v>-8</v>
      </c>
      <c r="C316" s="5">
        <v>1490.25</v>
      </c>
      <c r="D316" s="5">
        <v>27.6</v>
      </c>
      <c r="E316" s="5">
        <v>45.75</v>
      </c>
      <c r="F316" s="2">
        <f t="shared" si="13"/>
        <v>1.3279210182767676E-2</v>
      </c>
      <c r="G316" s="2">
        <f t="shared" si="14"/>
        <v>5.3435074296371177E-2</v>
      </c>
      <c r="H316" s="2">
        <f t="shared" si="15"/>
        <v>1.6666666666666607E-2</v>
      </c>
      <c r="I316" s="4">
        <f t="shared" si="17"/>
        <v>1.4848324755402957E-2</v>
      </c>
      <c r="J316" s="4">
        <f t="shared" si="18"/>
        <v>1.3375620402967026E-2</v>
      </c>
      <c r="K316" s="4">
        <f t="shared" si="19"/>
        <v>3.8586749540968218E-2</v>
      </c>
      <c r="L316" s="4">
        <f t="shared" si="20"/>
        <v>3.2910462636995819E-3</v>
      </c>
      <c r="M316" s="4">
        <f t="shared" si="21"/>
        <v>9.0986326567769643E-2</v>
      </c>
      <c r="N316" s="4">
        <f t="shared" si="22"/>
        <v>-2.5930547402998369E-2</v>
      </c>
      <c r="O316" s="4"/>
      <c r="P316" s="4"/>
    </row>
    <row r="317" spans="1:16" x14ac:dyDescent="0.5">
      <c r="A317" s="1">
        <v>41375</v>
      </c>
      <c r="B317" s="9">
        <f t="shared" si="23"/>
        <v>-7</v>
      </c>
      <c r="C317" s="5">
        <v>1516.81</v>
      </c>
      <c r="D317" s="5">
        <v>28</v>
      </c>
      <c r="E317" s="5">
        <v>46</v>
      </c>
      <c r="F317" s="2">
        <f t="shared" si="13"/>
        <v>1.7822513001174212E-2</v>
      </c>
      <c r="G317" s="2">
        <f t="shared" si="14"/>
        <v>1.4492753623188248E-2</v>
      </c>
      <c r="H317" s="2">
        <f t="shared" si="15"/>
        <v>5.464480874316946E-3</v>
      </c>
      <c r="I317" s="4">
        <f t="shared" si="17"/>
        <v>1.9415720134780854E-2</v>
      </c>
      <c r="J317" s="4">
        <f t="shared" si="18"/>
        <v>1.7494443089651139E-2</v>
      </c>
      <c r="K317" s="4">
        <f t="shared" si="19"/>
        <v>-4.9229665115926059E-3</v>
      </c>
      <c r="L317" s="4">
        <f t="shared" si="20"/>
        <v>-1.2029962215334193E-2</v>
      </c>
      <c r="M317" s="4">
        <f t="shared" si="21"/>
        <v>8.6063360056177041E-2</v>
      </c>
      <c r="N317" s="4">
        <f t="shared" si="22"/>
        <v>-3.7960509618332562E-2</v>
      </c>
      <c r="O317" s="4"/>
      <c r="P317" s="4"/>
    </row>
    <row r="318" spans="1:16" x14ac:dyDescent="0.5">
      <c r="A318" s="1">
        <v>41376</v>
      </c>
      <c r="B318" s="9">
        <f t="shared" si="23"/>
        <v>-6</v>
      </c>
      <c r="C318" s="5">
        <v>1527.32</v>
      </c>
      <c r="D318" s="5">
        <v>28.299999</v>
      </c>
      <c r="E318" s="5">
        <v>46</v>
      </c>
      <c r="F318" s="2">
        <f t="shared" si="13"/>
        <v>6.9290154996342057E-3</v>
      </c>
      <c r="G318" s="2">
        <f t="shared" si="14"/>
        <v>1.0714249999999925E-2</v>
      </c>
      <c r="H318" s="2">
        <f t="shared" si="15"/>
        <v>0</v>
      </c>
      <c r="I318" s="4">
        <f t="shared" si="17"/>
        <v>8.4644557919719941E-3</v>
      </c>
      <c r="J318" s="4">
        <f t="shared" si="18"/>
        <v>7.6187234997303647E-3</v>
      </c>
      <c r="K318" s="4">
        <f t="shared" si="19"/>
        <v>2.2497942080279311E-3</v>
      </c>
      <c r="L318" s="4">
        <f t="shared" si="20"/>
        <v>-7.6187234997303647E-3</v>
      </c>
      <c r="M318" s="4">
        <f t="shared" si="21"/>
        <v>8.8313154264204968E-2</v>
      </c>
      <c r="N318" s="4">
        <f t="shared" si="22"/>
        <v>-4.5579233118062924E-2</v>
      </c>
      <c r="O318" s="4"/>
      <c r="P318" s="4"/>
    </row>
    <row r="319" spans="1:16" x14ac:dyDescent="0.5">
      <c r="A319" s="1">
        <v>41381</v>
      </c>
      <c r="B319" s="9">
        <f t="shared" si="23"/>
        <v>-5</v>
      </c>
      <c r="C319" s="5">
        <v>1521.53</v>
      </c>
      <c r="D319" s="5">
        <v>32.5</v>
      </c>
      <c r="E319" s="5">
        <v>45.5</v>
      </c>
      <c r="F319" s="2">
        <f t="shared" si="13"/>
        <v>-3.7909540895162408E-3</v>
      </c>
      <c r="G319" s="2">
        <f t="shared" si="14"/>
        <v>0.14840993457278917</v>
      </c>
      <c r="H319" s="2">
        <f t="shared" si="15"/>
        <v>-1.0869565217391353E-2</v>
      </c>
      <c r="I319" s="4">
        <f t="shared" si="17"/>
        <v>-2.3123604418465978E-3</v>
      </c>
      <c r="J319" s="4">
        <f t="shared" si="18"/>
        <v>-2.0996808658061972E-3</v>
      </c>
      <c r="K319" s="4">
        <f t="shared" si="19"/>
        <v>0.15072229501463577</v>
      </c>
      <c r="L319" s="4">
        <f t="shared" si="20"/>
        <v>-8.7698843515851554E-3</v>
      </c>
      <c r="M319" s="4">
        <f t="shared" si="21"/>
        <v>0.23903544927884074</v>
      </c>
      <c r="N319" s="4">
        <f t="shared" si="22"/>
        <v>-5.434911746964808E-2</v>
      </c>
      <c r="O319" s="4"/>
      <c r="P319" s="4"/>
    </row>
    <row r="320" spans="1:16" x14ac:dyDescent="0.5">
      <c r="A320" s="1">
        <v>41382</v>
      </c>
      <c r="B320" s="9">
        <f t="shared" si="23"/>
        <v>-4</v>
      </c>
      <c r="C320" s="5">
        <v>1529.76</v>
      </c>
      <c r="D320" s="5">
        <v>33</v>
      </c>
      <c r="E320" s="5">
        <v>45.5</v>
      </c>
      <c r="F320" s="2">
        <f t="shared" si="13"/>
        <v>5.4090290694235321E-3</v>
      </c>
      <c r="G320" s="2">
        <f t="shared" si="14"/>
        <v>1.538461538461533E-2</v>
      </c>
      <c r="H320" s="2">
        <f t="shared" si="15"/>
        <v>0</v>
      </c>
      <c r="I320" s="4">
        <f t="shared" si="17"/>
        <v>6.9364090657147688E-3</v>
      </c>
      <c r="J320" s="4">
        <f t="shared" si="18"/>
        <v>6.2407491840321041E-3</v>
      </c>
      <c r="K320" s="4">
        <f t="shared" si="19"/>
        <v>8.448206318900562E-3</v>
      </c>
      <c r="L320" s="4">
        <f t="shared" si="20"/>
        <v>-6.2407491840321041E-3</v>
      </c>
      <c r="M320" s="4">
        <f t="shared" si="21"/>
        <v>0.2474836555977413</v>
      </c>
      <c r="N320" s="4">
        <f t="shared" si="22"/>
        <v>-6.0589866653680186E-2</v>
      </c>
      <c r="O320" s="4"/>
      <c r="P320" s="4"/>
    </row>
    <row r="321" spans="1:16" x14ac:dyDescent="0.5">
      <c r="A321" s="1">
        <v>41383</v>
      </c>
      <c r="B321" s="9">
        <f t="shared" si="23"/>
        <v>-3</v>
      </c>
      <c r="C321" s="5">
        <v>1545.46</v>
      </c>
      <c r="D321" s="5">
        <v>34.099997999999999</v>
      </c>
      <c r="E321" s="5">
        <v>46.25</v>
      </c>
      <c r="F321" s="2">
        <f t="shared" si="13"/>
        <v>1.0263047798347413E-2</v>
      </c>
      <c r="G321" s="2">
        <f t="shared" si="14"/>
        <v>3.33332727272726E-2</v>
      </c>
      <c r="H321" s="2">
        <f t="shared" si="15"/>
        <v>1.6483516483516425E-2</v>
      </c>
      <c r="I321" s="4">
        <f t="shared" si="17"/>
        <v>1.1816168042836269E-2</v>
      </c>
      <c r="J321" s="4">
        <f t="shared" si="18"/>
        <v>1.0641257638208472E-2</v>
      </c>
      <c r="K321" s="4">
        <f t="shared" si="19"/>
        <v>2.1517104684436329E-2</v>
      </c>
      <c r="L321" s="4">
        <f t="shared" si="20"/>
        <v>5.8422588453079533E-3</v>
      </c>
      <c r="M321" s="4">
        <f t="shared" si="21"/>
        <v>0.26900076028217762</v>
      </c>
      <c r="N321" s="4">
        <f t="shared" si="22"/>
        <v>-5.4747607808372234E-2</v>
      </c>
      <c r="O321" s="4"/>
      <c r="P321" s="4"/>
    </row>
    <row r="322" spans="1:16" x14ac:dyDescent="0.5">
      <c r="A322" s="1">
        <v>41386</v>
      </c>
      <c r="B322" s="9">
        <f t="shared" si="23"/>
        <v>-2</v>
      </c>
      <c r="C322" s="5">
        <v>1559.1</v>
      </c>
      <c r="D322" s="5">
        <v>34.099997999999999</v>
      </c>
      <c r="E322" s="5">
        <v>43.5</v>
      </c>
      <c r="F322" s="2">
        <f t="shared" si="13"/>
        <v>8.8258512028780434E-3</v>
      </c>
      <c r="G322" s="2">
        <f t="shared" si="14"/>
        <v>0</v>
      </c>
      <c r="H322" s="2">
        <f t="shared" si="15"/>
        <v>-5.9459459459459407E-2</v>
      </c>
      <c r="I322" s="4">
        <f t="shared" si="17"/>
        <v>1.0371350175356613E-2</v>
      </c>
      <c r="J322" s="4">
        <f t="shared" si="18"/>
        <v>9.3383381148471455E-3</v>
      </c>
      <c r="K322" s="4">
        <f t="shared" si="19"/>
        <v>-1.0371350175356613E-2</v>
      </c>
      <c r="L322" s="4">
        <f t="shared" si="20"/>
        <v>-6.8797797574306555E-2</v>
      </c>
      <c r="M322" s="4">
        <f t="shared" si="21"/>
        <v>0.258629410106821</v>
      </c>
      <c r="N322" s="4">
        <f t="shared" si="22"/>
        <v>-0.12354540538267879</v>
      </c>
      <c r="O322" s="4"/>
      <c r="P322" s="4"/>
    </row>
    <row r="323" spans="1:16" x14ac:dyDescent="0.5">
      <c r="A323" s="1">
        <v>41387</v>
      </c>
      <c r="B323" s="9">
        <f>B324-1</f>
        <v>-1</v>
      </c>
      <c r="C323" s="5">
        <v>1549.35</v>
      </c>
      <c r="D323" s="5">
        <v>34.099997999999999</v>
      </c>
      <c r="E323" s="5">
        <v>43.5</v>
      </c>
      <c r="F323" s="2">
        <f t="shared" si="13"/>
        <v>-6.2536078506830739E-3</v>
      </c>
      <c r="G323" s="2">
        <f t="shared" si="14"/>
        <v>0</v>
      </c>
      <c r="H323" s="2">
        <f t="shared" si="15"/>
        <v>0</v>
      </c>
      <c r="I323" s="4">
        <f t="shared" si="17"/>
        <v>-4.7880733448456446E-3</v>
      </c>
      <c r="J323" s="4">
        <f t="shared" si="18"/>
        <v>-4.3322492387194156E-3</v>
      </c>
      <c r="K323" s="4">
        <f t="shared" si="19"/>
        <v>4.7880733448456446E-3</v>
      </c>
      <c r="L323" s="4">
        <f t="shared" si="20"/>
        <v>4.3322492387194156E-3</v>
      </c>
      <c r="M323" s="4">
        <f t="shared" si="21"/>
        <v>0.26341748345166666</v>
      </c>
      <c r="N323" s="4">
        <f t="shared" si="22"/>
        <v>-0.11921315614395937</v>
      </c>
      <c r="O323" s="4"/>
      <c r="P323" s="4"/>
    </row>
    <row r="324" spans="1:16" s="15" customFormat="1" x14ac:dyDescent="0.5">
      <c r="A324" s="10">
        <v>41388</v>
      </c>
      <c r="B324" s="11">
        <v>0</v>
      </c>
      <c r="C324" s="12">
        <v>1553.85</v>
      </c>
      <c r="D324" s="12">
        <v>37.700001</v>
      </c>
      <c r="E324" s="12">
        <v>39</v>
      </c>
      <c r="F324" s="13">
        <f t="shared" ref="F324:F387" si="24">C324/C323-1</f>
        <v>2.9044437990124461E-3</v>
      </c>
      <c r="G324" s="13">
        <f t="shared" ref="G324:G387" si="25">D324/D323-1</f>
        <v>0.10557194167577366</v>
      </c>
      <c r="H324" s="13">
        <f t="shared" ref="H324:H387" si="26">E324/E323-1</f>
        <v>-0.10344827586206895</v>
      </c>
      <c r="I324" s="14">
        <f t="shared" si="17"/>
        <v>4.4185422959744092E-3</v>
      </c>
      <c r="J324" s="14">
        <f t="shared" si="18"/>
        <v>3.9701669567787298E-3</v>
      </c>
      <c r="K324" s="14">
        <f t="shared" si="19"/>
        <v>0.10115339937979925</v>
      </c>
      <c r="L324" s="14">
        <f t="shared" si="20"/>
        <v>-0.10741844281884769</v>
      </c>
      <c r="M324" s="14">
        <f t="shared" si="21"/>
        <v>0.36457088283146588</v>
      </c>
      <c r="N324" s="14">
        <f t="shared" si="22"/>
        <v>-0.22663159896280705</v>
      </c>
      <c r="O324" s="14"/>
      <c r="P324" s="14"/>
    </row>
    <row r="325" spans="1:16" x14ac:dyDescent="0.5">
      <c r="A325" s="1">
        <v>41389</v>
      </c>
      <c r="B325" s="9">
        <f>B324+1</f>
        <v>1</v>
      </c>
      <c r="C325" s="5">
        <v>1574.25</v>
      </c>
      <c r="D325" s="5">
        <v>37.5</v>
      </c>
      <c r="E325" s="5">
        <v>41</v>
      </c>
      <c r="F325" s="2">
        <f t="shared" si="24"/>
        <v>1.3128680374553614E-2</v>
      </c>
      <c r="G325" s="2">
        <f t="shared" si="25"/>
        <v>-5.3050661722794379E-3</v>
      </c>
      <c r="H325" s="2">
        <f t="shared" si="26"/>
        <v>5.1282051282051322E-2</v>
      </c>
      <c r="I325" s="4">
        <f t="shared" si="17"/>
        <v>1.4696996706629689E-2</v>
      </c>
      <c r="J325" s="4">
        <f t="shared" si="18"/>
        <v>1.3239154573178525E-2</v>
      </c>
      <c r="K325" s="4">
        <f t="shared" si="19"/>
        <v>-2.0002062878909127E-2</v>
      </c>
      <c r="L325" s="4">
        <f t="shared" si="20"/>
        <v>3.80428967088728E-2</v>
      </c>
      <c r="M325" s="4">
        <f t="shared" si="21"/>
        <v>0.34456881995255673</v>
      </c>
      <c r="N325" s="4">
        <f t="shared" si="22"/>
        <v>-0.18858870225393426</v>
      </c>
      <c r="O325" s="4"/>
      <c r="P325" s="4"/>
    </row>
    <row r="326" spans="1:16" x14ac:dyDescent="0.5">
      <c r="A326" s="1">
        <v>41390</v>
      </c>
      <c r="B326" s="9">
        <f t="shared" ref="B326:B354" si="27">B325+1</f>
        <v>2</v>
      </c>
      <c r="C326" s="5">
        <v>1582.93</v>
      </c>
      <c r="D326" s="5">
        <v>37.5</v>
      </c>
      <c r="E326" s="5">
        <v>43.75</v>
      </c>
      <c r="F326" s="2">
        <f t="shared" si="24"/>
        <v>5.5137367000159809E-3</v>
      </c>
      <c r="G326" s="2">
        <f t="shared" si="25"/>
        <v>0</v>
      </c>
      <c r="H326" s="2">
        <f t="shared" si="26"/>
        <v>6.7073170731707377E-2</v>
      </c>
      <c r="I326" s="4">
        <f t="shared" si="17"/>
        <v>7.0416719476463965E-3</v>
      </c>
      <c r="J326" s="4">
        <f t="shared" si="18"/>
        <v>6.3356739956924417E-3</v>
      </c>
      <c r="K326" s="4">
        <f t="shared" si="19"/>
        <v>-7.0416719476463965E-3</v>
      </c>
      <c r="L326" s="4">
        <f t="shared" si="20"/>
        <v>6.0737496736014931E-2</v>
      </c>
      <c r="M326" s="4">
        <f t="shared" si="21"/>
        <v>0.33752714800491035</v>
      </c>
      <c r="N326" s="4">
        <f t="shared" si="22"/>
        <v>-0.12785120551791934</v>
      </c>
      <c r="O326" s="4"/>
      <c r="P326" s="4"/>
    </row>
    <row r="327" spans="1:16" x14ac:dyDescent="0.5">
      <c r="A327" s="1">
        <v>41393</v>
      </c>
      <c r="B327" s="9">
        <f t="shared" si="27"/>
        <v>3</v>
      </c>
      <c r="C327" s="5">
        <v>1584.93</v>
      </c>
      <c r="D327" s="5">
        <v>37.700001</v>
      </c>
      <c r="E327" s="5">
        <v>43.75</v>
      </c>
      <c r="F327" s="2">
        <f t="shared" si="24"/>
        <v>1.2634797495783001E-3</v>
      </c>
      <c r="G327" s="2">
        <f t="shared" si="25"/>
        <v>5.3333600000000647E-3</v>
      </c>
      <c r="H327" s="2">
        <f t="shared" si="26"/>
        <v>0</v>
      </c>
      <c r="I327" s="4">
        <f t="shared" si="17"/>
        <v>2.7688764214599203E-3</v>
      </c>
      <c r="J327" s="4">
        <f t="shared" si="18"/>
        <v>2.4825179434970418E-3</v>
      </c>
      <c r="K327" s="4">
        <f t="shared" si="19"/>
        <v>2.5644835785401444E-3</v>
      </c>
      <c r="L327" s="4">
        <f t="shared" si="20"/>
        <v>-2.4825179434970418E-3</v>
      </c>
      <c r="M327" s="4">
        <f t="shared" si="21"/>
        <v>0.34009163158345052</v>
      </c>
      <c r="N327" s="4">
        <f t="shared" si="22"/>
        <v>-0.13033372346141639</v>
      </c>
      <c r="O327" s="4"/>
      <c r="P327" s="4"/>
    </row>
    <row r="328" spans="1:16" x14ac:dyDescent="0.5">
      <c r="A328" s="1">
        <v>41394</v>
      </c>
      <c r="B328" s="9">
        <f t="shared" si="27"/>
        <v>4</v>
      </c>
      <c r="C328" s="5">
        <v>1597.86</v>
      </c>
      <c r="D328" s="5">
        <v>37.700001</v>
      </c>
      <c r="E328" s="5">
        <v>44</v>
      </c>
      <c r="F328" s="2">
        <f t="shared" si="24"/>
        <v>8.1580890007759699E-3</v>
      </c>
      <c r="G328" s="2">
        <f t="shared" si="25"/>
        <v>0</v>
      </c>
      <c r="H328" s="2">
        <f t="shared" si="26"/>
        <v>5.7142857142857828E-3</v>
      </c>
      <c r="I328" s="4">
        <f t="shared" si="17"/>
        <v>9.7000469146433146E-3</v>
      </c>
      <c r="J328" s="4">
        <f t="shared" si="18"/>
        <v>8.7329648396638707E-3</v>
      </c>
      <c r="K328" s="4">
        <f t="shared" si="19"/>
        <v>-9.7000469146433146E-3</v>
      </c>
      <c r="L328" s="4">
        <f t="shared" si="20"/>
        <v>-3.0186791253780879E-3</v>
      </c>
      <c r="M328" s="4">
        <f t="shared" si="21"/>
        <v>0.33039158466880719</v>
      </c>
      <c r="N328" s="4">
        <f t="shared" si="22"/>
        <v>-0.13335240258679448</v>
      </c>
      <c r="O328" s="4"/>
      <c r="P328" s="4"/>
    </row>
    <row r="329" spans="1:16" x14ac:dyDescent="0.5">
      <c r="A329" s="1">
        <v>41396</v>
      </c>
      <c r="B329" s="9">
        <f t="shared" si="27"/>
        <v>5</v>
      </c>
      <c r="C329" s="5">
        <v>1589.19</v>
      </c>
      <c r="D329" s="5">
        <v>37.700001</v>
      </c>
      <c r="E329" s="5">
        <v>41.5</v>
      </c>
      <c r="F329" s="2">
        <f t="shared" si="24"/>
        <v>-5.426007284743295E-3</v>
      </c>
      <c r="G329" s="2">
        <f t="shared" si="25"/>
        <v>0</v>
      </c>
      <c r="H329" s="2">
        <f t="shared" si="26"/>
        <v>-5.6818181818181768E-2</v>
      </c>
      <c r="I329" s="4">
        <f t="shared" si="17"/>
        <v>-3.9560841176407482E-3</v>
      </c>
      <c r="J329" s="4">
        <f t="shared" si="18"/>
        <v>-3.5819712751429273E-3</v>
      </c>
      <c r="K329" s="4">
        <f t="shared" si="19"/>
        <v>3.9560841176407482E-3</v>
      </c>
      <c r="L329" s="4">
        <f t="shared" si="20"/>
        <v>-5.3236210543038842E-2</v>
      </c>
      <c r="M329" s="4">
        <f t="shared" si="21"/>
        <v>0.33434766878644795</v>
      </c>
      <c r="N329" s="4">
        <f t="shared" si="22"/>
        <v>-0.18658861312983333</v>
      </c>
      <c r="O329" s="4"/>
      <c r="P329" s="4"/>
    </row>
    <row r="330" spans="1:16" x14ac:dyDescent="0.5">
      <c r="A330" s="1">
        <v>41397</v>
      </c>
      <c r="B330" s="9">
        <f t="shared" si="27"/>
        <v>6</v>
      </c>
      <c r="C330" s="5">
        <v>1578.95</v>
      </c>
      <c r="D330" s="5">
        <v>37.700001</v>
      </c>
      <c r="E330" s="5">
        <v>41.5</v>
      </c>
      <c r="F330" s="2">
        <f t="shared" si="24"/>
        <v>-6.4435341274485802E-3</v>
      </c>
      <c r="G330" s="2">
        <f t="shared" si="25"/>
        <v>0</v>
      </c>
      <c r="H330" s="2">
        <f t="shared" si="26"/>
        <v>0</v>
      </c>
      <c r="I330" s="4">
        <f t="shared" si="17"/>
        <v>-4.9790067766668292E-3</v>
      </c>
      <c r="J330" s="4">
        <f t="shared" si="18"/>
        <v>-4.5044307306441773E-3</v>
      </c>
      <c r="K330" s="4">
        <f t="shared" si="19"/>
        <v>4.9790067766668292E-3</v>
      </c>
      <c r="L330" s="4">
        <f t="shared" si="20"/>
        <v>4.5044307306441773E-3</v>
      </c>
      <c r="M330" s="4">
        <f t="shared" si="21"/>
        <v>0.3393266755631148</v>
      </c>
      <c r="N330" s="4">
        <f t="shared" si="22"/>
        <v>-0.18208418239918914</v>
      </c>
      <c r="O330" s="4"/>
      <c r="P330" s="4"/>
    </row>
    <row r="331" spans="1:16" x14ac:dyDescent="0.5">
      <c r="A331" s="1">
        <v>41401</v>
      </c>
      <c r="B331" s="9">
        <f t="shared" si="27"/>
        <v>7</v>
      </c>
      <c r="C331" s="5">
        <v>1601.15</v>
      </c>
      <c r="D331" s="5">
        <v>37.700001</v>
      </c>
      <c r="E331" s="5">
        <v>42</v>
      </c>
      <c r="F331" s="2">
        <f t="shared" si="24"/>
        <v>1.4059976566705767E-2</v>
      </c>
      <c r="G331" s="2">
        <f t="shared" si="25"/>
        <v>0</v>
      </c>
      <c r="H331" s="2">
        <f t="shared" si="26"/>
        <v>1.2048192771084265E-2</v>
      </c>
      <c r="I331" s="4">
        <f t="shared" si="17"/>
        <v>1.5633231444854741E-2</v>
      </c>
      <c r="J331" s="4">
        <f t="shared" si="18"/>
        <v>1.4083439895459586E-2</v>
      </c>
      <c r="K331" s="4">
        <f t="shared" si="19"/>
        <v>-1.5633231444854741E-2</v>
      </c>
      <c r="L331" s="4">
        <f t="shared" si="20"/>
        <v>-2.0352471243753213E-3</v>
      </c>
      <c r="M331" s="4">
        <f t="shared" si="21"/>
        <v>0.32369344411826007</v>
      </c>
      <c r="N331" s="4">
        <f t="shared" si="22"/>
        <v>-0.18411942952356447</v>
      </c>
      <c r="O331" s="4"/>
      <c r="P331" s="4"/>
    </row>
    <row r="332" spans="1:16" x14ac:dyDescent="0.5">
      <c r="A332" s="1">
        <v>41402</v>
      </c>
      <c r="B332" s="9">
        <f t="shared" si="27"/>
        <v>8</v>
      </c>
      <c r="C332" s="5">
        <v>1614.15</v>
      </c>
      <c r="D332" s="5">
        <v>37.599997999999999</v>
      </c>
      <c r="E332" s="5">
        <v>41.5</v>
      </c>
      <c r="F332" s="2">
        <f t="shared" si="24"/>
        <v>8.1191643506230982E-3</v>
      </c>
      <c r="G332" s="2">
        <f t="shared" si="25"/>
        <v>-2.6525993991353136E-3</v>
      </c>
      <c r="H332" s="2">
        <f t="shared" si="26"/>
        <v>-1.1904761904761862E-2</v>
      </c>
      <c r="I332" s="4">
        <f t="shared" si="17"/>
        <v>9.6609158519873426E-3</v>
      </c>
      <c r="J332" s="4">
        <f t="shared" si="18"/>
        <v>8.6976769140007688E-3</v>
      </c>
      <c r="K332" s="4">
        <f t="shared" si="19"/>
        <v>-1.2313515251122656E-2</v>
      </c>
      <c r="L332" s="4">
        <f t="shared" si="20"/>
        <v>-2.0602438818762631E-2</v>
      </c>
      <c r="M332" s="4">
        <f t="shared" si="21"/>
        <v>0.31137992886713739</v>
      </c>
      <c r="N332" s="4">
        <f t="shared" si="22"/>
        <v>-0.20472186834232711</v>
      </c>
      <c r="O332" s="4"/>
      <c r="P332" s="4"/>
    </row>
    <row r="333" spans="1:16" x14ac:dyDescent="0.5">
      <c r="A333" s="1">
        <v>41403</v>
      </c>
      <c r="B333" s="9">
        <f t="shared" si="27"/>
        <v>9</v>
      </c>
      <c r="C333" s="5">
        <v>1621.12</v>
      </c>
      <c r="D333" s="5">
        <v>37.5</v>
      </c>
      <c r="E333" s="5">
        <v>41.5</v>
      </c>
      <c r="F333" s="2">
        <f t="shared" si="24"/>
        <v>4.3180621379672601E-3</v>
      </c>
      <c r="G333" s="2">
        <f t="shared" si="25"/>
        <v>-2.659521418059585E-3</v>
      </c>
      <c r="H333" s="2">
        <f t="shared" si="26"/>
        <v>0</v>
      </c>
      <c r="I333" s="4">
        <f t="shared" si="17"/>
        <v>5.8396568744234351E-3</v>
      </c>
      <c r="J333" s="4">
        <f t="shared" si="18"/>
        <v>5.2517111367552461E-3</v>
      </c>
      <c r="K333" s="4">
        <f t="shared" si="19"/>
        <v>-8.49917829248302E-3</v>
      </c>
      <c r="L333" s="4">
        <f t="shared" si="20"/>
        <v>-5.2517111367552461E-3</v>
      </c>
      <c r="M333" s="4">
        <f t="shared" si="21"/>
        <v>0.30288075057465436</v>
      </c>
      <c r="N333" s="4">
        <f t="shared" si="22"/>
        <v>-0.20997357947908235</v>
      </c>
      <c r="O333" s="4"/>
      <c r="P333" s="4"/>
    </row>
    <row r="334" spans="1:16" x14ac:dyDescent="0.5">
      <c r="A334" s="1">
        <v>41404</v>
      </c>
      <c r="B334" s="9">
        <f t="shared" si="27"/>
        <v>10</v>
      </c>
      <c r="C334" s="5">
        <v>1622.48</v>
      </c>
      <c r="D334" s="5">
        <v>37.599997999999999</v>
      </c>
      <c r="E334" s="5">
        <v>41</v>
      </c>
      <c r="F334" s="2">
        <f t="shared" si="24"/>
        <v>8.3892617449676798E-4</v>
      </c>
      <c r="G334" s="2">
        <f t="shared" si="25"/>
        <v>2.6666133333332898E-3</v>
      </c>
      <c r="H334" s="2">
        <f t="shared" si="26"/>
        <v>-1.2048192771084376E-2</v>
      </c>
      <c r="I334" s="4">
        <f t="shared" si="17"/>
        <v>2.3420714923960339E-3</v>
      </c>
      <c r="J334" s="4">
        <f t="shared" si="18"/>
        <v>2.097630348139274E-3</v>
      </c>
      <c r="K334" s="4">
        <f t="shared" si="19"/>
        <v>3.2454184093725583E-4</v>
      </c>
      <c r="L334" s="4">
        <f t="shared" si="20"/>
        <v>-1.414582311922365E-2</v>
      </c>
      <c r="M334" s="4">
        <f t="shared" si="21"/>
        <v>0.30320529241559163</v>
      </c>
      <c r="N334" s="4">
        <f t="shared" si="22"/>
        <v>-0.22411940259830601</v>
      </c>
      <c r="O334" s="4"/>
      <c r="P334" s="4"/>
    </row>
    <row r="335" spans="1:16" x14ac:dyDescent="0.5">
      <c r="A335" s="1">
        <v>41407</v>
      </c>
      <c r="B335" s="9">
        <f t="shared" si="27"/>
        <v>11</v>
      </c>
      <c r="C335" s="5">
        <v>1617.73</v>
      </c>
      <c r="D335" s="5">
        <v>37.5</v>
      </c>
      <c r="E335" s="5">
        <v>42</v>
      </c>
      <c r="F335" s="2">
        <f t="shared" si="24"/>
        <v>-2.9276169814111963E-3</v>
      </c>
      <c r="G335" s="2">
        <f t="shared" si="25"/>
        <v>-2.659521418059585E-3</v>
      </c>
      <c r="H335" s="2">
        <f t="shared" si="26"/>
        <v>2.4390243902439046E-2</v>
      </c>
      <c r="I335" s="4">
        <f t="shared" si="17"/>
        <v>-1.444445166107296E-3</v>
      </c>
      <c r="J335" s="4">
        <f t="shared" si="18"/>
        <v>-1.3170052200814693E-3</v>
      </c>
      <c r="K335" s="4">
        <f t="shared" si="19"/>
        <v>-1.2150762519522889E-3</v>
      </c>
      <c r="L335" s="4">
        <f t="shared" si="20"/>
        <v>2.5707249122520516E-2</v>
      </c>
      <c r="M335" s="4">
        <f t="shared" si="21"/>
        <v>0.30199021616363936</v>
      </c>
      <c r="N335" s="4">
        <f t="shared" si="22"/>
        <v>-0.1984121534757855</v>
      </c>
      <c r="O335" s="4"/>
      <c r="P335" s="4"/>
    </row>
    <row r="336" spans="1:16" x14ac:dyDescent="0.5">
      <c r="A336" s="1">
        <v>41408</v>
      </c>
      <c r="B336" s="9">
        <f t="shared" si="27"/>
        <v>12</v>
      </c>
      <c r="C336" s="5">
        <v>1623.48</v>
      </c>
      <c r="D336" s="5">
        <v>37.700001</v>
      </c>
      <c r="E336" s="5">
        <v>43</v>
      </c>
      <c r="F336" s="2">
        <f t="shared" si="24"/>
        <v>3.5543632126497915E-3</v>
      </c>
      <c r="G336" s="2">
        <f t="shared" si="25"/>
        <v>5.3333600000000647E-3</v>
      </c>
      <c r="H336" s="2">
        <f t="shared" si="26"/>
        <v>2.3809523809523725E-2</v>
      </c>
      <c r="I336" s="4">
        <f t="shared" si="17"/>
        <v>5.0719081501695122E-3</v>
      </c>
      <c r="J336" s="4">
        <f t="shared" si="18"/>
        <v>4.5593644926684457E-3</v>
      </c>
      <c r="K336" s="4">
        <f t="shared" si="19"/>
        <v>2.614518498305525E-4</v>
      </c>
      <c r="L336" s="4">
        <f t="shared" si="20"/>
        <v>1.9250159316855281E-2</v>
      </c>
      <c r="M336" s="4">
        <f t="shared" si="21"/>
        <v>0.30225166801346992</v>
      </c>
      <c r="N336" s="4">
        <f t="shared" si="22"/>
        <v>-0.17916199415893022</v>
      </c>
      <c r="O336" s="4"/>
      <c r="P336" s="4"/>
    </row>
    <row r="337" spans="1:16" x14ac:dyDescent="0.5">
      <c r="A337" s="1">
        <v>41409</v>
      </c>
      <c r="B337" s="9">
        <f t="shared" si="27"/>
        <v>13</v>
      </c>
      <c r="C337" s="5">
        <v>1630.09</v>
      </c>
      <c r="D337" s="5">
        <v>37.700001</v>
      </c>
      <c r="E337" s="5">
        <v>43</v>
      </c>
      <c r="F337" s="2">
        <f t="shared" si="24"/>
        <v>4.07150072683371E-3</v>
      </c>
      <c r="G337" s="2">
        <f t="shared" si="25"/>
        <v>0</v>
      </c>
      <c r="H337" s="2">
        <f t="shared" si="26"/>
        <v>0</v>
      </c>
      <c r="I337" s="4">
        <f t="shared" si="17"/>
        <v>5.5917879792703618E-3</v>
      </c>
      <c r="J337" s="4">
        <f t="shared" si="18"/>
        <v>5.0281859229562914E-3</v>
      </c>
      <c r="K337" s="4">
        <f t="shared" si="19"/>
        <v>-5.5917879792703618E-3</v>
      </c>
      <c r="L337" s="4">
        <f t="shared" si="20"/>
        <v>-5.0281859229562914E-3</v>
      </c>
      <c r="M337" s="4">
        <f t="shared" si="21"/>
        <v>0.29665988003419957</v>
      </c>
      <c r="N337" s="4">
        <f t="shared" si="22"/>
        <v>-0.18419018008188651</v>
      </c>
      <c r="O337" s="4"/>
      <c r="P337" s="4"/>
    </row>
    <row r="338" spans="1:16" x14ac:dyDescent="0.5">
      <c r="A338" s="1">
        <v>41410</v>
      </c>
      <c r="B338" s="9">
        <f t="shared" si="27"/>
        <v>14</v>
      </c>
      <c r="C338" s="5">
        <v>1617.89</v>
      </c>
      <c r="D338" s="5">
        <v>37.700001</v>
      </c>
      <c r="E338" s="5">
        <v>43</v>
      </c>
      <c r="F338" s="2">
        <f t="shared" si="24"/>
        <v>-7.4842493359261741E-3</v>
      </c>
      <c r="G338" s="2">
        <f t="shared" si="25"/>
        <v>0</v>
      </c>
      <c r="H338" s="2">
        <f t="shared" si="26"/>
        <v>0</v>
      </c>
      <c r="I338" s="4">
        <f t="shared" si="17"/>
        <v>-6.0252407664399352E-3</v>
      </c>
      <c r="J338" s="4">
        <f t="shared" si="18"/>
        <v>-5.447912066224205E-3</v>
      </c>
      <c r="K338" s="4">
        <f t="shared" si="19"/>
        <v>6.0252407664399352E-3</v>
      </c>
      <c r="L338" s="4">
        <f t="shared" si="20"/>
        <v>5.447912066224205E-3</v>
      </c>
      <c r="M338" s="4">
        <f t="shared" si="21"/>
        <v>0.30268512080063953</v>
      </c>
      <c r="N338" s="4">
        <f t="shared" si="22"/>
        <v>-0.17874226801566231</v>
      </c>
      <c r="O338" s="4"/>
      <c r="P338" s="4"/>
    </row>
    <row r="339" spans="1:16" x14ac:dyDescent="0.5">
      <c r="A339" s="1">
        <v>41411</v>
      </c>
      <c r="B339" s="9">
        <f t="shared" si="27"/>
        <v>15</v>
      </c>
      <c r="C339" s="5">
        <v>1627.96</v>
      </c>
      <c r="D339" s="5">
        <v>37.900002000000001</v>
      </c>
      <c r="E339" s="5">
        <v>43</v>
      </c>
      <c r="F339" s="2">
        <f t="shared" si="24"/>
        <v>6.2241561540030688E-3</v>
      </c>
      <c r="G339" s="2">
        <f t="shared" si="25"/>
        <v>5.3050661722793269E-3</v>
      </c>
      <c r="H339" s="2">
        <f t="shared" si="26"/>
        <v>0</v>
      </c>
      <c r="I339" s="4">
        <f t="shared" si="17"/>
        <v>7.7558586662633214E-3</v>
      </c>
      <c r="J339" s="4">
        <f t="shared" si="18"/>
        <v>6.9797190618256337E-3</v>
      </c>
      <c r="K339" s="4">
        <f t="shared" si="19"/>
        <v>-2.4507924939839946E-3</v>
      </c>
      <c r="L339" s="4">
        <f t="shared" si="20"/>
        <v>-6.9797190618256337E-3</v>
      </c>
      <c r="M339" s="4">
        <f t="shared" si="21"/>
        <v>0.30023432830665553</v>
      </c>
      <c r="N339" s="4">
        <f t="shared" si="22"/>
        <v>-0.18572198707748794</v>
      </c>
      <c r="O339" s="4"/>
      <c r="P339" s="4"/>
    </row>
    <row r="340" spans="1:16" x14ac:dyDescent="0.5">
      <c r="A340" s="1">
        <v>41414</v>
      </c>
      <c r="B340" s="9">
        <f t="shared" si="27"/>
        <v>16</v>
      </c>
      <c r="C340" s="5">
        <v>1643.4</v>
      </c>
      <c r="D340" s="5">
        <v>37.900002000000001</v>
      </c>
      <c r="E340" s="5">
        <v>43.5</v>
      </c>
      <c r="F340" s="2">
        <f t="shared" si="24"/>
        <v>9.4842625125923785E-3</v>
      </c>
      <c r="G340" s="2">
        <f t="shared" si="25"/>
        <v>0</v>
      </c>
      <c r="H340" s="2">
        <f t="shared" si="26"/>
        <v>1.1627906976744207E-2</v>
      </c>
      <c r="I340" s="4">
        <f t="shared" si="17"/>
        <v>1.103325295708097E-2</v>
      </c>
      <c r="J340" s="4">
        <f t="shared" si="18"/>
        <v>9.9352341501794186E-3</v>
      </c>
      <c r="K340" s="4">
        <f t="shared" si="19"/>
        <v>-1.103325295708097E-2</v>
      </c>
      <c r="L340" s="4">
        <f t="shared" si="20"/>
        <v>1.6926728265647881E-3</v>
      </c>
      <c r="M340" s="4">
        <f t="shared" si="21"/>
        <v>0.28920107534957457</v>
      </c>
      <c r="N340" s="4">
        <f t="shared" si="22"/>
        <v>-0.18402931425092314</v>
      </c>
      <c r="O340" s="4"/>
      <c r="P340" s="4"/>
    </row>
    <row r="341" spans="1:16" x14ac:dyDescent="0.5">
      <c r="A341" s="1">
        <v>41415</v>
      </c>
      <c r="B341" s="9">
        <f t="shared" si="27"/>
        <v>17</v>
      </c>
      <c r="C341" s="5">
        <v>1643.43</v>
      </c>
      <c r="D341" s="5">
        <v>37.900002000000001</v>
      </c>
      <c r="E341" s="5">
        <v>44</v>
      </c>
      <c r="F341" s="2">
        <f t="shared" si="24"/>
        <v>1.8254837532039048E-5</v>
      </c>
      <c r="G341" s="2">
        <f t="shared" si="25"/>
        <v>0</v>
      </c>
      <c r="H341" s="2">
        <f t="shared" si="26"/>
        <v>1.1494252873563315E-2</v>
      </c>
      <c r="I341" s="4">
        <f t="shared" si="17"/>
        <v>1.5170482389921965E-3</v>
      </c>
      <c r="J341" s="4">
        <f t="shared" si="18"/>
        <v>1.3536342166669631E-3</v>
      </c>
      <c r="K341" s="4">
        <f t="shared" si="19"/>
        <v>-1.5170482389921965E-3</v>
      </c>
      <c r="L341" s="4">
        <f t="shared" si="20"/>
        <v>1.0140618656896352E-2</v>
      </c>
      <c r="M341" s="4">
        <f t="shared" si="21"/>
        <v>0.28768402711058239</v>
      </c>
      <c r="N341" s="4">
        <f t="shared" si="22"/>
        <v>-0.17388869559402678</v>
      </c>
      <c r="O341" s="4"/>
      <c r="P341" s="4"/>
    </row>
    <row r="342" spans="1:16" x14ac:dyDescent="0.5">
      <c r="A342" s="1">
        <v>41416</v>
      </c>
      <c r="B342" s="9">
        <f t="shared" si="27"/>
        <v>18</v>
      </c>
      <c r="C342" s="5">
        <v>1631.27</v>
      </c>
      <c r="D342" s="5">
        <v>37.900002000000001</v>
      </c>
      <c r="E342" s="5">
        <v>43.5</v>
      </c>
      <c r="F342" s="2">
        <f t="shared" si="24"/>
        <v>-7.3991590758353265E-3</v>
      </c>
      <c r="G342" s="2">
        <f t="shared" si="25"/>
        <v>0</v>
      </c>
      <c r="H342" s="2">
        <f t="shared" si="26"/>
        <v>-1.1363636363636354E-2</v>
      </c>
      <c r="I342" s="4">
        <f t="shared" si="17"/>
        <v>-5.9396992834477649E-3</v>
      </c>
      <c r="J342" s="4">
        <f t="shared" si="18"/>
        <v>-5.3707717769487136E-3</v>
      </c>
      <c r="K342" s="4">
        <f t="shared" si="19"/>
        <v>5.9396992834477649E-3</v>
      </c>
      <c r="L342" s="4">
        <f t="shared" si="20"/>
        <v>-5.99286458668764E-3</v>
      </c>
      <c r="M342" s="4">
        <f t="shared" si="21"/>
        <v>0.29362372639403017</v>
      </c>
      <c r="N342" s="4">
        <f t="shared" si="22"/>
        <v>-0.17988156018071441</v>
      </c>
      <c r="O342" s="4"/>
      <c r="P342" s="4"/>
    </row>
    <row r="343" spans="1:16" x14ac:dyDescent="0.5">
      <c r="A343" s="1">
        <v>41417</v>
      </c>
      <c r="B343" s="9">
        <f t="shared" si="27"/>
        <v>19</v>
      </c>
      <c r="C343" s="5">
        <v>1607.46</v>
      </c>
      <c r="D343" s="5">
        <v>37.799999</v>
      </c>
      <c r="E343" s="5">
        <v>43.25</v>
      </c>
      <c r="F343" s="2">
        <f t="shared" si="24"/>
        <v>-1.4595989627713357E-2</v>
      </c>
      <c r="G343" s="2">
        <f t="shared" si="25"/>
        <v>-2.6386014438732897E-3</v>
      </c>
      <c r="H343" s="2">
        <f t="shared" si="26"/>
        <v>-5.7471264367816577E-3</v>
      </c>
      <c r="I343" s="4">
        <f t="shared" si="17"/>
        <v>-1.3174693718694787E-2</v>
      </c>
      <c r="J343" s="4">
        <f t="shared" si="18"/>
        <v>-1.1895203480951449E-2</v>
      </c>
      <c r="K343" s="4">
        <f t="shared" si="19"/>
        <v>1.0536092274821498E-2</v>
      </c>
      <c r="L343" s="4">
        <f t="shared" si="20"/>
        <v>6.1480770441697911E-3</v>
      </c>
      <c r="M343" s="4">
        <f t="shared" si="21"/>
        <v>0.30415981866885167</v>
      </c>
      <c r="N343" s="4">
        <f t="shared" si="22"/>
        <v>-0.17373348313654463</v>
      </c>
      <c r="O343" s="4"/>
      <c r="P343" s="4"/>
    </row>
    <row r="344" spans="1:16" x14ac:dyDescent="0.5">
      <c r="A344" s="1">
        <v>41421</v>
      </c>
      <c r="B344" s="9">
        <f t="shared" si="27"/>
        <v>20</v>
      </c>
      <c r="C344" s="5">
        <v>1593.1</v>
      </c>
      <c r="D344" s="5">
        <v>37.900002000000001</v>
      </c>
      <c r="E344" s="5">
        <v>43.5</v>
      </c>
      <c r="F344" s="2">
        <f t="shared" si="24"/>
        <v>-8.9333482637204975E-3</v>
      </c>
      <c r="G344" s="2">
        <f t="shared" si="25"/>
        <v>2.645582080571085E-3</v>
      </c>
      <c r="H344" s="2">
        <f t="shared" si="26"/>
        <v>5.7803468208093012E-3</v>
      </c>
      <c r="I344" s="4">
        <f t="shared" si="17"/>
        <v>-7.4820240828094541E-3</v>
      </c>
      <c r="J344" s="4">
        <f t="shared" si="18"/>
        <v>-6.7616218887057789E-3</v>
      </c>
      <c r="K344" s="4">
        <f t="shared" si="19"/>
        <v>1.0127606163380539E-2</v>
      </c>
      <c r="L344" s="4">
        <f t="shared" si="20"/>
        <v>1.2541968709515079E-2</v>
      </c>
      <c r="M344" s="4">
        <f t="shared" si="21"/>
        <v>0.31428742483223221</v>
      </c>
      <c r="N344" s="4">
        <f t="shared" si="22"/>
        <v>-0.16119151442702956</v>
      </c>
    </row>
    <row r="345" spans="1:16" x14ac:dyDescent="0.5">
      <c r="A345" s="1">
        <v>41422</v>
      </c>
      <c r="B345" s="9">
        <f t="shared" si="27"/>
        <v>21</v>
      </c>
      <c r="C345" s="5">
        <v>1619.57</v>
      </c>
      <c r="D345" s="5">
        <v>38.099997999999999</v>
      </c>
      <c r="E345" s="5">
        <v>43.75</v>
      </c>
      <c r="F345" s="2">
        <f t="shared" si="24"/>
        <v>1.6615403929445716E-2</v>
      </c>
      <c r="G345" s="2">
        <f t="shared" si="25"/>
        <v>5.2769390355176249E-3</v>
      </c>
      <c r="H345" s="2">
        <f t="shared" si="26"/>
        <v>5.7471264367816577E-3</v>
      </c>
      <c r="I345" s="4">
        <f t="shared" si="17"/>
        <v>1.8202209916117602E-2</v>
      </c>
      <c r="J345" s="4">
        <f t="shared" si="18"/>
        <v>1.6400114045636127E-2</v>
      </c>
      <c r="K345" s="4">
        <f t="shared" si="19"/>
        <v>-1.2925270880599977E-2</v>
      </c>
      <c r="L345" s="4">
        <f t="shared" si="20"/>
        <v>-1.0652987608854469E-2</v>
      </c>
      <c r="M345" s="4">
        <f t="shared" si="21"/>
        <v>0.30136215395163224</v>
      </c>
      <c r="N345" s="4">
        <f t="shared" si="22"/>
        <v>-0.17184450203588403</v>
      </c>
    </row>
    <row r="346" spans="1:16" x14ac:dyDescent="0.5">
      <c r="A346" s="1">
        <v>41423</v>
      </c>
      <c r="B346" s="9">
        <f t="shared" si="27"/>
        <v>22</v>
      </c>
      <c r="C346" s="5">
        <v>1601.61</v>
      </c>
      <c r="D346" s="5">
        <v>38.400002000000001</v>
      </c>
      <c r="E346" s="5">
        <v>43.75</v>
      </c>
      <c r="F346" s="2">
        <f t="shared" si="24"/>
        <v>-1.1089363226041482E-2</v>
      </c>
      <c r="G346" s="2">
        <f t="shared" si="25"/>
        <v>7.8741211482478146E-3</v>
      </c>
      <c r="H346" s="2">
        <f t="shared" si="26"/>
        <v>0</v>
      </c>
      <c r="I346" s="4">
        <f t="shared" si="17"/>
        <v>-9.6494721201445983E-3</v>
      </c>
      <c r="J346" s="4">
        <f t="shared" si="18"/>
        <v>-8.7162006818386154E-3</v>
      </c>
      <c r="K346" s="4">
        <f t="shared" si="19"/>
        <v>1.7523593268392413E-2</v>
      </c>
      <c r="L346" s="4">
        <f t="shared" si="20"/>
        <v>8.7162006818386154E-3</v>
      </c>
      <c r="M346" s="4">
        <f t="shared" si="21"/>
        <v>0.31888574722002466</v>
      </c>
      <c r="N346" s="4">
        <f t="shared" si="22"/>
        <v>-0.16312830135404541</v>
      </c>
    </row>
    <row r="347" spans="1:16" x14ac:dyDescent="0.5">
      <c r="A347" s="1">
        <v>41424</v>
      </c>
      <c r="B347" s="9">
        <f t="shared" si="27"/>
        <v>23</v>
      </c>
      <c r="C347" s="5">
        <v>1581.32</v>
      </c>
      <c r="D347" s="5">
        <v>38.400002000000001</v>
      </c>
      <c r="E347" s="5">
        <v>43.25</v>
      </c>
      <c r="F347" s="2">
        <f t="shared" si="24"/>
        <v>-1.2668502319540975E-2</v>
      </c>
      <c r="G347" s="2">
        <f t="shared" si="25"/>
        <v>0</v>
      </c>
      <c r="H347" s="2">
        <f t="shared" si="26"/>
        <v>-1.1428571428571455E-2</v>
      </c>
      <c r="I347" s="4">
        <f t="shared" si="17"/>
        <v>-1.123698518879236E-2</v>
      </c>
      <c r="J347" s="4">
        <f t="shared" si="18"/>
        <v>-1.0147801035965286E-2</v>
      </c>
      <c r="K347" s="4">
        <f t="shared" si="19"/>
        <v>1.123698518879236E-2</v>
      </c>
      <c r="L347" s="4">
        <f t="shared" si="20"/>
        <v>-1.2807703926061686E-3</v>
      </c>
      <c r="M347" s="4">
        <f t="shared" si="21"/>
        <v>0.33012273240881701</v>
      </c>
      <c r="N347" s="4">
        <f t="shared" si="22"/>
        <v>-0.16440907174665156</v>
      </c>
    </row>
    <row r="348" spans="1:16" x14ac:dyDescent="0.5">
      <c r="A348" s="1">
        <v>41425</v>
      </c>
      <c r="B348" s="9">
        <f t="shared" si="27"/>
        <v>24</v>
      </c>
      <c r="C348" s="5">
        <v>1562.07</v>
      </c>
      <c r="D348" s="5">
        <v>38.799999</v>
      </c>
      <c r="E348" s="5">
        <v>43</v>
      </c>
      <c r="F348" s="2">
        <f t="shared" si="24"/>
        <v>-1.2173374143120919E-2</v>
      </c>
      <c r="G348" s="2">
        <f t="shared" si="25"/>
        <v>1.0416587999136029E-2</v>
      </c>
      <c r="H348" s="2">
        <f t="shared" si="26"/>
        <v>-5.7803468208093012E-3</v>
      </c>
      <c r="I348" s="4">
        <f t="shared" si="17"/>
        <v>-1.0739231410193485E-2</v>
      </c>
      <c r="J348" s="4">
        <f t="shared" si="18"/>
        <v>-9.6989326141657638E-3</v>
      </c>
      <c r="K348" s="4">
        <f t="shared" si="19"/>
        <v>2.1155819409329514E-2</v>
      </c>
      <c r="L348" s="4">
        <f t="shared" si="20"/>
        <v>3.9185857933564626E-3</v>
      </c>
      <c r="M348" s="4">
        <f t="shared" si="21"/>
        <v>0.35127855181814654</v>
      </c>
      <c r="N348" s="4">
        <f t="shared" si="22"/>
        <v>-0.1604904859532951</v>
      </c>
    </row>
    <row r="349" spans="1:16" x14ac:dyDescent="0.5">
      <c r="A349" s="1">
        <v>41428</v>
      </c>
      <c r="B349" s="9">
        <f t="shared" si="27"/>
        <v>25</v>
      </c>
      <c r="C349" s="5">
        <v>1539.26</v>
      </c>
      <c r="D349" s="5">
        <v>38</v>
      </c>
      <c r="E349" s="5">
        <v>42</v>
      </c>
      <c r="F349" s="2">
        <f t="shared" si="24"/>
        <v>-1.4602418585594745E-2</v>
      </c>
      <c r="G349" s="2">
        <f t="shared" si="25"/>
        <v>-2.061853145924053E-2</v>
      </c>
      <c r="H349" s="2">
        <f t="shared" si="26"/>
        <v>-2.3255813953488413E-2</v>
      </c>
      <c r="I349" s="4">
        <f t="shared" si="17"/>
        <v>-1.3181156768527763E-2</v>
      </c>
      <c r="J349" s="4">
        <f t="shared" si="18"/>
        <v>-1.1901031782218607E-2</v>
      </c>
      <c r="K349" s="4">
        <f t="shared" si="19"/>
        <v>-7.4373746907127666E-3</v>
      </c>
      <c r="L349" s="4">
        <f t="shared" si="20"/>
        <v>-1.1354782171269806E-2</v>
      </c>
      <c r="M349" s="4">
        <f t="shared" si="21"/>
        <v>0.34384117712743378</v>
      </c>
      <c r="N349" s="4">
        <f t="shared" si="22"/>
        <v>-0.17184526812456491</v>
      </c>
    </row>
    <row r="350" spans="1:16" x14ac:dyDescent="0.5">
      <c r="A350" s="1">
        <v>41429</v>
      </c>
      <c r="B350" s="9">
        <f t="shared" si="27"/>
        <v>26</v>
      </c>
      <c r="C350" s="5">
        <v>1555.61</v>
      </c>
      <c r="D350" s="5">
        <v>38</v>
      </c>
      <c r="E350" s="5">
        <v>41.75</v>
      </c>
      <c r="F350" s="2">
        <f t="shared" si="24"/>
        <v>1.062198718864904E-2</v>
      </c>
      <c r="G350" s="2">
        <f t="shared" si="25"/>
        <v>0</v>
      </c>
      <c r="H350" s="2">
        <f t="shared" si="26"/>
        <v>-5.9523809523809312E-3</v>
      </c>
      <c r="I350" s="4">
        <f t="shared" si="17"/>
        <v>1.2177010843386236E-2</v>
      </c>
      <c r="J350" s="4">
        <f t="shared" si="18"/>
        <v>1.0966661372674364E-2</v>
      </c>
      <c r="K350" s="4">
        <f t="shared" si="19"/>
        <v>-1.2177010843386236E-2</v>
      </c>
      <c r="L350" s="4">
        <f t="shared" si="20"/>
        <v>-1.6919042325055297E-2</v>
      </c>
      <c r="M350" s="4">
        <f t="shared" si="21"/>
        <v>0.33166416628404755</v>
      </c>
      <c r="N350" s="4">
        <f t="shared" si="22"/>
        <v>-0.18876431044962022</v>
      </c>
    </row>
    <row r="351" spans="1:16" x14ac:dyDescent="0.5">
      <c r="A351" s="1">
        <v>41430</v>
      </c>
      <c r="B351" s="9">
        <f t="shared" si="27"/>
        <v>27</v>
      </c>
      <c r="C351" s="5">
        <v>1522.66</v>
      </c>
      <c r="D351" s="5">
        <v>38.5</v>
      </c>
      <c r="E351" s="5">
        <v>41.5</v>
      </c>
      <c r="F351" s="2">
        <f t="shared" si="24"/>
        <v>-2.1181401508090003E-2</v>
      </c>
      <c r="G351" s="2">
        <f t="shared" si="25"/>
        <v>1.3157894736842035E-2</v>
      </c>
      <c r="H351" s="2">
        <f t="shared" si="26"/>
        <v>-5.9880239520958556E-3</v>
      </c>
      <c r="I351" s="4">
        <f t="shared" si="17"/>
        <v>-1.9795027206455099E-2</v>
      </c>
      <c r="J351" s="4">
        <f t="shared" si="18"/>
        <v>-1.7865341272375976E-2</v>
      </c>
      <c r="K351" s="4">
        <f t="shared" si="19"/>
        <v>3.2952921943297131E-2</v>
      </c>
      <c r="L351" s="4">
        <f t="shared" si="20"/>
        <v>1.187731732028012E-2</v>
      </c>
      <c r="M351" s="4">
        <f t="shared" si="21"/>
        <v>0.36461708822734468</v>
      </c>
      <c r="N351" s="4">
        <f t="shared" si="22"/>
        <v>-0.17688699312934009</v>
      </c>
    </row>
    <row r="352" spans="1:16" x14ac:dyDescent="0.5">
      <c r="A352" s="1">
        <v>41431</v>
      </c>
      <c r="B352" s="9">
        <f t="shared" si="27"/>
        <v>28</v>
      </c>
      <c r="C352" s="5">
        <v>1490.21</v>
      </c>
      <c r="D352" s="5">
        <v>38.200001</v>
      </c>
      <c r="E352" s="5">
        <v>40.75</v>
      </c>
      <c r="F352" s="2">
        <f t="shared" si="24"/>
        <v>-2.1311389279287551E-2</v>
      </c>
      <c r="G352" s="2">
        <f t="shared" si="25"/>
        <v>-7.7921818181818647E-3</v>
      </c>
      <c r="H352" s="2">
        <f t="shared" si="26"/>
        <v>-1.8072289156626509E-2</v>
      </c>
      <c r="I352" s="4">
        <f t="shared" si="17"/>
        <v>-1.9925704286384266E-2</v>
      </c>
      <c r="J352" s="4">
        <f t="shared" si="18"/>
        <v>-1.7983184304724797E-2</v>
      </c>
      <c r="K352" s="4">
        <f t="shared" si="19"/>
        <v>1.2133522468202401E-2</v>
      </c>
      <c r="L352" s="4">
        <f t="shared" si="20"/>
        <v>-8.910485190171194E-5</v>
      </c>
      <c r="M352" s="4">
        <f t="shared" si="21"/>
        <v>0.37675061069554705</v>
      </c>
      <c r="N352" s="4">
        <f t="shared" si="22"/>
        <v>-0.17697609798124181</v>
      </c>
    </row>
    <row r="353" spans="1:14" x14ac:dyDescent="0.5">
      <c r="A353" s="1">
        <v>41432</v>
      </c>
      <c r="B353" s="9">
        <f t="shared" si="27"/>
        <v>29</v>
      </c>
      <c r="C353" s="5">
        <v>1516.24</v>
      </c>
      <c r="D353" s="5">
        <v>38.299999</v>
      </c>
      <c r="E353" s="5">
        <v>41.25</v>
      </c>
      <c r="F353" s="2">
        <f t="shared" si="24"/>
        <v>1.7467336818300705E-2</v>
      </c>
      <c r="G353" s="2">
        <f t="shared" si="25"/>
        <v>2.6177486225720248E-3</v>
      </c>
      <c r="H353" s="2">
        <f t="shared" si="26"/>
        <v>1.2269938650306678E-2</v>
      </c>
      <c r="I353" s="4">
        <f t="shared" si="17"/>
        <v>1.9058660497472658E-2</v>
      </c>
      <c r="J353" s="4">
        <f t="shared" si="18"/>
        <v>1.717245096668225E-2</v>
      </c>
      <c r="K353" s="4">
        <f t="shared" si="19"/>
        <v>-1.6440911874900634E-2</v>
      </c>
      <c r="L353" s="4">
        <f t="shared" si="20"/>
        <v>-4.9025123163755728E-3</v>
      </c>
      <c r="M353" s="4">
        <f t="shared" si="21"/>
        <v>0.3603096988206464</v>
      </c>
      <c r="N353" s="4">
        <f t="shared" si="22"/>
        <v>-0.18187861029761737</v>
      </c>
    </row>
    <row r="354" spans="1:14" x14ac:dyDescent="0.5">
      <c r="A354" s="1">
        <v>41435</v>
      </c>
      <c r="B354" s="9">
        <f t="shared" si="27"/>
        <v>30</v>
      </c>
      <c r="C354" s="5">
        <v>1528.55</v>
      </c>
      <c r="D354" s="5">
        <v>38.200001</v>
      </c>
      <c r="E354" s="5">
        <v>41.75</v>
      </c>
      <c r="F354" s="2">
        <f t="shared" si="24"/>
        <v>8.118767477444111E-3</v>
      </c>
      <c r="G354" s="2">
        <f t="shared" si="25"/>
        <v>-2.610913906290202E-3</v>
      </c>
      <c r="H354" s="2">
        <f t="shared" si="26"/>
        <v>1.2121212121212199E-2</v>
      </c>
      <c r="I354" s="4">
        <f t="shared" si="17"/>
        <v>9.6605168742400164E-3</v>
      </c>
      <c r="J354" s="4">
        <f t="shared" si="18"/>
        <v>8.6973171206260625E-3</v>
      </c>
      <c r="K354" s="4">
        <f t="shared" si="19"/>
        <v>-1.2271430780530218E-2</v>
      </c>
      <c r="L354" s="4">
        <f t="shared" si="20"/>
        <v>3.4238950005861368E-3</v>
      </c>
      <c r="M354" s="4">
        <f t="shared" si="21"/>
        <v>0.34803826804011617</v>
      </c>
      <c r="N354" s="4">
        <f t="shared" si="22"/>
        <v>-0.17845471529703125</v>
      </c>
    </row>
    <row r="355" spans="1:14" x14ac:dyDescent="0.5">
      <c r="A355" s="1">
        <v>41436</v>
      </c>
      <c r="B355" s="1"/>
      <c r="C355" s="5">
        <v>1452.63</v>
      </c>
      <c r="D355" s="5">
        <v>38.099997999999999</v>
      </c>
      <c r="E355" s="5">
        <v>40.25</v>
      </c>
      <c r="F355" s="2">
        <f t="shared" si="24"/>
        <v>-4.9667985999803599E-2</v>
      </c>
      <c r="G355" s="2">
        <f t="shared" si="25"/>
        <v>-2.6178795126209353E-3</v>
      </c>
      <c r="H355" s="2">
        <f t="shared" si="26"/>
        <v>-3.59281437125748E-2</v>
      </c>
      <c r="I355" s="4"/>
      <c r="J355" s="4"/>
      <c r="K355" s="4"/>
      <c r="L355" s="4"/>
    </row>
    <row r="356" spans="1:14" x14ac:dyDescent="0.5">
      <c r="A356" s="1">
        <v>41437</v>
      </c>
      <c r="B356" s="1"/>
      <c r="C356" s="5">
        <v>1433.47</v>
      </c>
      <c r="D356" s="5">
        <v>38.700001</v>
      </c>
      <c r="E356" s="5">
        <v>41</v>
      </c>
      <c r="F356" s="2">
        <f t="shared" si="24"/>
        <v>-1.3189869409278354E-2</v>
      </c>
      <c r="G356" s="2">
        <f t="shared" si="25"/>
        <v>1.5748111062892978E-2</v>
      </c>
      <c r="H356" s="2">
        <f t="shared" si="26"/>
        <v>1.8633540372670732E-2</v>
      </c>
      <c r="I356" s="4"/>
      <c r="J356" s="4"/>
      <c r="K356" s="4"/>
      <c r="L356" s="4"/>
    </row>
    <row r="357" spans="1:14" x14ac:dyDescent="0.5">
      <c r="A357" s="1">
        <v>41438</v>
      </c>
      <c r="B357" s="1"/>
      <c r="C357" s="5">
        <v>1403.27</v>
      </c>
      <c r="D357" s="5">
        <v>38.700001</v>
      </c>
      <c r="E357" s="5">
        <v>40.5</v>
      </c>
      <c r="F357" s="2">
        <f t="shared" si="24"/>
        <v>-2.106775865557009E-2</v>
      </c>
      <c r="G357" s="2">
        <f t="shared" si="25"/>
        <v>0</v>
      </c>
      <c r="H357" s="2">
        <f t="shared" si="26"/>
        <v>-1.2195121951219523E-2</v>
      </c>
      <c r="I357" s="4"/>
      <c r="J357" s="4"/>
      <c r="K357" s="4"/>
      <c r="L357" s="4"/>
    </row>
    <row r="358" spans="1:14" x14ac:dyDescent="0.5">
      <c r="A358" s="1">
        <v>41439</v>
      </c>
      <c r="B358" s="1"/>
      <c r="C358" s="5">
        <v>1465.27</v>
      </c>
      <c r="D358" s="5">
        <v>38.599997999999999</v>
      </c>
      <c r="E358" s="5">
        <v>40.25</v>
      </c>
      <c r="F358" s="2">
        <f t="shared" si="24"/>
        <v>4.4182516550628215E-2</v>
      </c>
      <c r="G358" s="2">
        <f t="shared" si="25"/>
        <v>-2.5840567807737802E-3</v>
      </c>
      <c r="H358" s="2">
        <f t="shared" si="26"/>
        <v>-6.1728395061728669E-3</v>
      </c>
      <c r="I358" s="4"/>
      <c r="J358" s="4"/>
      <c r="K358" s="4"/>
      <c r="L358" s="4"/>
    </row>
    <row r="359" spans="1:14" x14ac:dyDescent="0.5">
      <c r="A359" s="1">
        <v>41442</v>
      </c>
      <c r="B359" s="1"/>
      <c r="C359" s="5">
        <v>1471.04</v>
      </c>
      <c r="D359" s="5">
        <v>38.799999</v>
      </c>
      <c r="E359" s="5">
        <v>40.5</v>
      </c>
      <c r="F359" s="2">
        <f t="shared" si="24"/>
        <v>3.9378408074961513E-3</v>
      </c>
      <c r="G359" s="2">
        <f t="shared" si="25"/>
        <v>5.1813733254597594E-3</v>
      </c>
      <c r="H359" s="2">
        <f t="shared" si="26"/>
        <v>6.2111801242235032E-3</v>
      </c>
      <c r="I359" s="4"/>
      <c r="J359" s="4"/>
      <c r="K359" s="4"/>
      <c r="L359" s="4"/>
    </row>
    <row r="360" spans="1:14" x14ac:dyDescent="0.5">
      <c r="A360" s="1">
        <v>41443</v>
      </c>
      <c r="B360" s="1"/>
      <c r="C360" s="5">
        <v>1427.42</v>
      </c>
      <c r="D360" s="5">
        <v>38.700001</v>
      </c>
      <c r="E360" s="5">
        <v>38.5</v>
      </c>
      <c r="F360" s="2">
        <f t="shared" si="24"/>
        <v>-2.965249075484E-2</v>
      </c>
      <c r="G360" s="2">
        <f t="shared" si="25"/>
        <v>-2.5772681076615678E-3</v>
      </c>
      <c r="H360" s="2">
        <f t="shared" si="26"/>
        <v>-4.9382716049382713E-2</v>
      </c>
      <c r="I360" s="4"/>
      <c r="J360" s="4"/>
      <c r="K360" s="4"/>
      <c r="L360" s="4"/>
    </row>
    <row r="361" spans="1:14" x14ac:dyDescent="0.5">
      <c r="A361" s="1">
        <v>41444</v>
      </c>
      <c r="B361" s="1"/>
      <c r="C361" s="5">
        <v>1437.7</v>
      </c>
      <c r="D361" s="5">
        <v>38.599997999999999</v>
      </c>
      <c r="E361" s="5">
        <v>37.5</v>
      </c>
      <c r="F361" s="2">
        <f t="shared" si="24"/>
        <v>7.2018046545514469E-3</v>
      </c>
      <c r="G361" s="2">
        <f t="shared" si="25"/>
        <v>-2.5840567807737802E-3</v>
      </c>
      <c r="H361" s="2">
        <f t="shared" si="26"/>
        <v>-2.5974025974025983E-2</v>
      </c>
      <c r="I361" s="4"/>
      <c r="J361" s="4"/>
      <c r="K361" s="4"/>
      <c r="L361" s="4"/>
    </row>
    <row r="362" spans="1:14" x14ac:dyDescent="0.5">
      <c r="A362" s="1">
        <v>41445</v>
      </c>
      <c r="B362" s="1"/>
      <c r="C362" s="5">
        <v>1402.19</v>
      </c>
      <c r="D362" s="5">
        <v>38.599997999999999</v>
      </c>
      <c r="E362" s="5">
        <v>34.5</v>
      </c>
      <c r="F362" s="2">
        <f t="shared" si="24"/>
        <v>-2.4699172289072813E-2</v>
      </c>
      <c r="G362" s="2">
        <f t="shared" si="25"/>
        <v>0</v>
      </c>
      <c r="H362" s="2">
        <f t="shared" si="26"/>
        <v>-7.999999999999996E-2</v>
      </c>
      <c r="I362" s="4"/>
      <c r="J362" s="4"/>
      <c r="K362" s="4"/>
      <c r="L362" s="4"/>
    </row>
    <row r="363" spans="1:14" x14ac:dyDescent="0.5">
      <c r="A363" s="1">
        <v>41446</v>
      </c>
      <c r="B363" s="1"/>
      <c r="C363" s="5">
        <v>1400.5</v>
      </c>
      <c r="D363" s="5">
        <v>38.599997999999999</v>
      </c>
      <c r="E363" s="5">
        <v>36.25</v>
      </c>
      <c r="F363" s="2">
        <f t="shared" si="24"/>
        <v>-1.205257490069167E-3</v>
      </c>
      <c r="G363" s="2">
        <f t="shared" si="25"/>
        <v>0</v>
      </c>
      <c r="H363" s="2">
        <f t="shared" si="26"/>
        <v>5.0724637681159424E-2</v>
      </c>
      <c r="I363" s="4"/>
      <c r="J363" s="4"/>
      <c r="K363" s="4"/>
      <c r="L363" s="4"/>
    </row>
    <row r="364" spans="1:14" x14ac:dyDescent="0.5">
      <c r="A364" s="1">
        <v>41449</v>
      </c>
      <c r="B364" s="1"/>
      <c r="C364" s="5">
        <v>1364.09</v>
      </c>
      <c r="D364" s="5">
        <v>38.599997999999999</v>
      </c>
      <c r="E364" s="5">
        <v>36.25</v>
      </c>
      <c r="F364" s="2">
        <f t="shared" si="24"/>
        <v>-2.599785790789011E-2</v>
      </c>
      <c r="G364" s="2">
        <f t="shared" si="25"/>
        <v>0</v>
      </c>
      <c r="H364" s="2">
        <f t="shared" si="26"/>
        <v>0</v>
      </c>
      <c r="I364" s="4"/>
      <c r="J364" s="4"/>
      <c r="K364" s="4"/>
      <c r="L364" s="4"/>
    </row>
    <row r="365" spans="1:14" x14ac:dyDescent="0.5">
      <c r="A365" s="1">
        <v>41450</v>
      </c>
      <c r="B365" s="1"/>
      <c r="C365" s="5">
        <v>1384.63</v>
      </c>
      <c r="D365" s="5">
        <v>38.599997999999999</v>
      </c>
      <c r="E365" s="5">
        <v>37.25</v>
      </c>
      <c r="F365" s="2">
        <f t="shared" si="24"/>
        <v>1.5057657485943121E-2</v>
      </c>
      <c r="G365" s="2">
        <f t="shared" si="25"/>
        <v>0</v>
      </c>
      <c r="H365" s="2">
        <f t="shared" si="26"/>
        <v>2.7586206896551779E-2</v>
      </c>
      <c r="I365" s="4"/>
      <c r="J365" s="4"/>
      <c r="K365" s="4"/>
      <c r="L365" s="4"/>
    </row>
    <row r="366" spans="1:14" x14ac:dyDescent="0.5">
      <c r="A366" s="1">
        <v>41451</v>
      </c>
      <c r="B366" s="1"/>
      <c r="C366" s="5">
        <v>1424.38</v>
      </c>
      <c r="D366" s="5">
        <v>38.599997999999999</v>
      </c>
      <c r="E366" s="5">
        <v>39</v>
      </c>
      <c r="F366" s="2">
        <f t="shared" si="24"/>
        <v>2.8708030304124499E-2</v>
      </c>
      <c r="G366" s="2">
        <f t="shared" si="25"/>
        <v>0</v>
      </c>
      <c r="H366" s="2">
        <f t="shared" si="26"/>
        <v>4.6979865771812124E-2</v>
      </c>
      <c r="I366" s="4"/>
      <c r="J366" s="4"/>
      <c r="K366" s="4"/>
      <c r="L366" s="4"/>
    </row>
    <row r="367" spans="1:14" x14ac:dyDescent="0.5">
      <c r="A367" s="1">
        <v>41452</v>
      </c>
      <c r="B367" s="1"/>
      <c r="C367" s="5">
        <v>1446.45</v>
      </c>
      <c r="D367" s="5">
        <v>38.900002000000001</v>
      </c>
      <c r="E367" s="5">
        <v>38.75</v>
      </c>
      <c r="F367" s="2">
        <f t="shared" si="24"/>
        <v>1.5494460747834005E-2</v>
      </c>
      <c r="G367" s="2">
        <f t="shared" si="25"/>
        <v>7.7721247550324168E-3</v>
      </c>
      <c r="H367" s="2">
        <f t="shared" si="26"/>
        <v>-6.4102564102563875E-3</v>
      </c>
      <c r="I367" s="4"/>
      <c r="J367" s="4"/>
      <c r="K367" s="4"/>
      <c r="L367" s="4"/>
    </row>
    <row r="368" spans="1:14" x14ac:dyDescent="0.5">
      <c r="A368" s="1">
        <v>41453</v>
      </c>
      <c r="B368" s="1"/>
      <c r="C368" s="5">
        <v>1451.9</v>
      </c>
      <c r="D368" s="5">
        <v>39</v>
      </c>
      <c r="E368" s="5">
        <v>39</v>
      </c>
      <c r="F368" s="2">
        <f t="shared" si="24"/>
        <v>3.7678454146359286E-3</v>
      </c>
      <c r="G368" s="2">
        <f t="shared" si="25"/>
        <v>2.5706425413551948E-3</v>
      </c>
      <c r="H368" s="2">
        <f t="shared" si="26"/>
        <v>6.4516129032257119E-3</v>
      </c>
      <c r="I368" s="4"/>
      <c r="J368" s="4"/>
      <c r="K368" s="4"/>
      <c r="L368" s="4"/>
    </row>
    <row r="369" spans="1:12" x14ac:dyDescent="0.5">
      <c r="A369" s="1">
        <v>41457</v>
      </c>
      <c r="B369" s="1"/>
      <c r="C369" s="5">
        <v>1463.98</v>
      </c>
      <c r="D369" s="5">
        <v>38.900002000000001</v>
      </c>
      <c r="E369" s="5">
        <v>38.75</v>
      </c>
      <c r="F369" s="2">
        <f t="shared" si="24"/>
        <v>8.3201322405124234E-3</v>
      </c>
      <c r="G369" s="2">
        <f t="shared" si="25"/>
        <v>-2.5640512820512829E-3</v>
      </c>
      <c r="H369" s="2">
        <f t="shared" si="26"/>
        <v>-6.4102564102563875E-3</v>
      </c>
      <c r="I369" s="4"/>
      <c r="J369" s="4"/>
      <c r="K369" s="4"/>
      <c r="L369" s="4"/>
    </row>
    <row r="370" spans="1:12" x14ac:dyDescent="0.5">
      <c r="A370" s="1">
        <v>41458</v>
      </c>
      <c r="B370" s="1"/>
      <c r="C370" s="5">
        <v>1443.57</v>
      </c>
      <c r="D370" s="5">
        <v>38.900002000000001</v>
      </c>
      <c r="E370" s="5">
        <v>38</v>
      </c>
      <c r="F370" s="2">
        <f t="shared" si="24"/>
        <v>-1.3941447287531328E-2</v>
      </c>
      <c r="G370" s="2">
        <f t="shared" si="25"/>
        <v>0</v>
      </c>
      <c r="H370" s="2">
        <f t="shared" si="26"/>
        <v>-1.9354838709677469E-2</v>
      </c>
      <c r="I370" s="4"/>
      <c r="J370" s="4"/>
      <c r="K370" s="4"/>
      <c r="L370" s="4"/>
    </row>
    <row r="371" spans="1:12" x14ac:dyDescent="0.5">
      <c r="A371" s="1">
        <v>41459</v>
      </c>
      <c r="B371" s="1"/>
      <c r="C371" s="5">
        <v>1430.88</v>
      </c>
      <c r="D371" s="5">
        <v>39</v>
      </c>
      <c r="E371" s="5">
        <v>37.25</v>
      </c>
      <c r="F371" s="2">
        <f t="shared" si="24"/>
        <v>-8.7907063737815427E-3</v>
      </c>
      <c r="G371" s="2">
        <f t="shared" si="25"/>
        <v>2.5706425413551948E-3</v>
      </c>
      <c r="H371" s="2">
        <f t="shared" si="26"/>
        <v>-1.9736842105263164E-2</v>
      </c>
      <c r="I371" s="4"/>
      <c r="J371" s="4"/>
      <c r="K371" s="4"/>
      <c r="L371" s="4"/>
    </row>
    <row r="372" spans="1:12" x14ac:dyDescent="0.5">
      <c r="A372" s="1">
        <v>41460</v>
      </c>
      <c r="B372" s="1"/>
      <c r="C372" s="5">
        <v>1441.33</v>
      </c>
      <c r="D372" s="5">
        <v>39</v>
      </c>
      <c r="E372" s="5">
        <v>36.75</v>
      </c>
      <c r="F372" s="2">
        <f t="shared" si="24"/>
        <v>7.303198031980207E-3</v>
      </c>
      <c r="G372" s="2">
        <f t="shared" si="25"/>
        <v>0</v>
      </c>
      <c r="H372" s="2">
        <f t="shared" si="26"/>
        <v>-1.3422818791946289E-2</v>
      </c>
      <c r="I372" s="4"/>
      <c r="J372" s="4"/>
      <c r="K372" s="4"/>
      <c r="L372" s="4"/>
    </row>
    <row r="373" spans="1:12" x14ac:dyDescent="0.5">
      <c r="A373" s="1">
        <v>41463</v>
      </c>
      <c r="B373" s="1"/>
      <c r="C373" s="5">
        <v>1404.64</v>
      </c>
      <c r="D373" s="5">
        <v>39</v>
      </c>
      <c r="E373" s="5">
        <v>35.75</v>
      </c>
      <c r="F373" s="2">
        <f t="shared" si="24"/>
        <v>-2.5455655540368882E-2</v>
      </c>
      <c r="G373" s="2">
        <f t="shared" si="25"/>
        <v>0</v>
      </c>
      <c r="H373" s="2">
        <f t="shared" si="26"/>
        <v>-2.7210884353741527E-2</v>
      </c>
      <c r="I373" s="4"/>
      <c r="J373" s="4"/>
      <c r="K373" s="4"/>
      <c r="L373" s="4"/>
    </row>
    <row r="374" spans="1:12" x14ac:dyDescent="0.5">
      <c r="A374" s="1">
        <v>41464</v>
      </c>
      <c r="B374" s="1"/>
      <c r="C374" s="5">
        <v>1398.69</v>
      </c>
      <c r="D374" s="5">
        <v>39</v>
      </c>
      <c r="E374" s="5">
        <v>35.75</v>
      </c>
      <c r="F374" s="2">
        <f t="shared" si="24"/>
        <v>-4.23596081558264E-3</v>
      </c>
      <c r="G374" s="2">
        <f t="shared" si="25"/>
        <v>0</v>
      </c>
      <c r="H374" s="2">
        <f t="shared" si="26"/>
        <v>0</v>
      </c>
      <c r="I374" s="4"/>
      <c r="J374" s="4"/>
      <c r="K374" s="4"/>
      <c r="L374" s="4"/>
    </row>
    <row r="375" spans="1:12" x14ac:dyDescent="0.5">
      <c r="A375" s="1">
        <v>41465</v>
      </c>
      <c r="B375" s="1"/>
      <c r="C375" s="5">
        <v>1388.41</v>
      </c>
      <c r="D375" s="5">
        <v>39.099997999999999</v>
      </c>
      <c r="E375" s="5">
        <v>35.25</v>
      </c>
      <c r="F375" s="2">
        <f t="shared" si="24"/>
        <v>-7.3497343943260685E-3</v>
      </c>
      <c r="G375" s="2">
        <f t="shared" si="25"/>
        <v>2.5640512820512829E-3</v>
      </c>
      <c r="H375" s="2">
        <f t="shared" si="26"/>
        <v>-1.3986013986013957E-2</v>
      </c>
      <c r="I375" s="4"/>
      <c r="J375" s="4"/>
      <c r="K375" s="4"/>
      <c r="L375" s="4"/>
    </row>
    <row r="376" spans="1:12" x14ac:dyDescent="0.5">
      <c r="A376" s="1">
        <v>41466</v>
      </c>
      <c r="B376" s="1"/>
      <c r="C376" s="5">
        <v>1447.04</v>
      </c>
      <c r="D376" s="5">
        <v>39.099997999999999</v>
      </c>
      <c r="E376" s="5">
        <v>37.25</v>
      </c>
      <c r="F376" s="2">
        <f t="shared" si="24"/>
        <v>4.2228160269660808E-2</v>
      </c>
      <c r="G376" s="2">
        <f t="shared" si="25"/>
        <v>0</v>
      </c>
      <c r="H376" s="2">
        <f t="shared" si="26"/>
        <v>5.6737588652482351E-2</v>
      </c>
      <c r="I376" s="4"/>
      <c r="J376" s="4"/>
      <c r="K376" s="4"/>
      <c r="L376" s="4"/>
    </row>
    <row r="377" spans="1:12" x14ac:dyDescent="0.5">
      <c r="A377" s="1">
        <v>41467</v>
      </c>
      <c r="B377" s="1"/>
      <c r="C377" s="5">
        <v>1453.71</v>
      </c>
      <c r="D377" s="5">
        <v>39.099997999999999</v>
      </c>
      <c r="E377" s="5">
        <v>37.5</v>
      </c>
      <c r="F377" s="2">
        <f t="shared" si="24"/>
        <v>4.6094095532951407E-3</v>
      </c>
      <c r="G377" s="2">
        <f t="shared" si="25"/>
        <v>0</v>
      </c>
      <c r="H377" s="2">
        <f t="shared" si="26"/>
        <v>6.7114093959732557E-3</v>
      </c>
      <c r="I377" s="4"/>
      <c r="J377" s="4"/>
      <c r="K377" s="4"/>
      <c r="L377" s="4"/>
    </row>
    <row r="378" spans="1:12" x14ac:dyDescent="0.5">
      <c r="A378" s="1">
        <v>41470</v>
      </c>
      <c r="B378" s="1"/>
      <c r="C378" s="5">
        <v>1455.4</v>
      </c>
      <c r="D378" s="5">
        <v>39.099997999999999</v>
      </c>
      <c r="E378" s="5">
        <v>37.5</v>
      </c>
      <c r="F378" s="2">
        <f t="shared" si="24"/>
        <v>1.1625427354837736E-3</v>
      </c>
      <c r="G378" s="2">
        <f t="shared" si="25"/>
        <v>0</v>
      </c>
      <c r="H378" s="2">
        <f t="shared" si="26"/>
        <v>0</v>
      </c>
      <c r="I378" s="4"/>
      <c r="J378" s="4"/>
      <c r="K378" s="4"/>
      <c r="L378" s="4"/>
    </row>
    <row r="379" spans="1:12" x14ac:dyDescent="0.5">
      <c r="A379" s="1">
        <v>41471</v>
      </c>
      <c r="B379" s="1"/>
      <c r="C379" s="5">
        <v>1451.45</v>
      </c>
      <c r="D379" s="5">
        <v>39.099997999999999</v>
      </c>
      <c r="E379" s="5">
        <v>37.75</v>
      </c>
      <c r="F379" s="2">
        <f t="shared" si="24"/>
        <v>-2.7140305070770809E-3</v>
      </c>
      <c r="G379" s="2">
        <f t="shared" si="25"/>
        <v>0</v>
      </c>
      <c r="H379" s="2">
        <f t="shared" si="26"/>
        <v>6.6666666666665986E-3</v>
      </c>
      <c r="I379" s="4"/>
      <c r="J379" s="4"/>
      <c r="K379" s="4"/>
      <c r="L379" s="4"/>
    </row>
    <row r="380" spans="1:12" x14ac:dyDescent="0.5">
      <c r="A380" s="1">
        <v>41472</v>
      </c>
      <c r="B380" s="1"/>
      <c r="C380" s="5">
        <v>1458.08</v>
      </c>
      <c r="D380" s="5">
        <v>39</v>
      </c>
      <c r="E380" s="5">
        <v>37.25</v>
      </c>
      <c r="F380" s="2">
        <f t="shared" si="24"/>
        <v>4.5678459471563126E-3</v>
      </c>
      <c r="G380" s="2">
        <f t="shared" si="25"/>
        <v>-2.55749373695624E-3</v>
      </c>
      <c r="H380" s="2">
        <f t="shared" si="26"/>
        <v>-1.3245033112582738E-2</v>
      </c>
      <c r="I380" s="4"/>
      <c r="J380" s="4"/>
      <c r="K380" s="4"/>
      <c r="L380" s="4"/>
    </row>
    <row r="381" spans="1:12" x14ac:dyDescent="0.5">
      <c r="A381" s="1">
        <v>41473</v>
      </c>
      <c r="B381" s="1"/>
      <c r="C381" s="5">
        <v>1487.19</v>
      </c>
      <c r="D381" s="5">
        <v>39.099997999999999</v>
      </c>
      <c r="E381" s="5">
        <v>38.5</v>
      </c>
      <c r="F381" s="2">
        <f t="shared" si="24"/>
        <v>1.9964610995281573E-2</v>
      </c>
      <c r="G381" s="2">
        <f t="shared" si="25"/>
        <v>2.5640512820512829E-3</v>
      </c>
      <c r="H381" s="2">
        <f t="shared" si="26"/>
        <v>3.3557046979865834E-2</v>
      </c>
      <c r="I381" s="4"/>
      <c r="J381" s="4"/>
      <c r="K381" s="4"/>
      <c r="L381" s="4"/>
    </row>
    <row r="382" spans="1:12" x14ac:dyDescent="0.5">
      <c r="A382" s="1">
        <v>41474</v>
      </c>
      <c r="B382" s="1"/>
      <c r="C382" s="5">
        <v>1481.84</v>
      </c>
      <c r="D382" s="5">
        <v>39</v>
      </c>
      <c r="E382" s="5">
        <v>37.5</v>
      </c>
      <c r="F382" s="2">
        <f t="shared" si="24"/>
        <v>-3.5973883632892667E-3</v>
      </c>
      <c r="G382" s="2">
        <f t="shared" si="25"/>
        <v>-2.55749373695624E-3</v>
      </c>
      <c r="H382" s="2">
        <f t="shared" si="26"/>
        <v>-2.5974025974025983E-2</v>
      </c>
      <c r="I382" s="4"/>
      <c r="J382" s="4"/>
      <c r="K382" s="4"/>
      <c r="L382" s="4"/>
    </row>
    <row r="383" spans="1:12" x14ac:dyDescent="0.5">
      <c r="A383" s="1">
        <v>41478</v>
      </c>
      <c r="B383" s="1"/>
      <c r="C383" s="5">
        <v>1513.31</v>
      </c>
      <c r="D383" s="5">
        <v>39.200001</v>
      </c>
      <c r="E383" s="5">
        <v>38.25</v>
      </c>
      <c r="F383" s="2">
        <f t="shared" si="24"/>
        <v>2.1237110619230171E-2</v>
      </c>
      <c r="G383" s="2">
        <f t="shared" si="25"/>
        <v>5.1282307692308571E-3</v>
      </c>
      <c r="H383" s="2">
        <f t="shared" si="26"/>
        <v>2.0000000000000018E-2</v>
      </c>
      <c r="I383" s="4"/>
      <c r="J383" s="4"/>
      <c r="K383" s="4"/>
      <c r="L383" s="4"/>
    </row>
    <row r="384" spans="1:12" x14ac:dyDescent="0.5">
      <c r="A384" s="1">
        <v>41479</v>
      </c>
      <c r="B384" s="1"/>
      <c r="C384" s="5">
        <v>1501.36</v>
      </c>
      <c r="D384" s="5">
        <v>39.099997999999999</v>
      </c>
      <c r="E384" s="5">
        <v>38.25</v>
      </c>
      <c r="F384" s="2">
        <f t="shared" si="24"/>
        <v>-7.8965975246314546E-3</v>
      </c>
      <c r="G384" s="2">
        <f t="shared" si="25"/>
        <v>-2.551096873696479E-3</v>
      </c>
      <c r="H384" s="2">
        <f t="shared" si="26"/>
        <v>0</v>
      </c>
      <c r="I384" s="4"/>
      <c r="J384" s="4"/>
      <c r="K384" s="4"/>
      <c r="L384" s="4"/>
    </row>
    <row r="385" spans="1:12" x14ac:dyDescent="0.5">
      <c r="A385" s="1">
        <v>41480</v>
      </c>
      <c r="B385" s="1"/>
      <c r="C385" s="5">
        <v>1456.68</v>
      </c>
      <c r="D385" s="5">
        <v>39.099997999999999</v>
      </c>
      <c r="E385" s="5">
        <v>37.25</v>
      </c>
      <c r="F385" s="2">
        <f t="shared" si="24"/>
        <v>-2.9759684552672083E-2</v>
      </c>
      <c r="G385" s="2">
        <f t="shared" si="25"/>
        <v>0</v>
      </c>
      <c r="H385" s="2">
        <f t="shared" si="26"/>
        <v>-2.6143790849673221E-2</v>
      </c>
      <c r="I385" s="4"/>
      <c r="J385" s="4"/>
      <c r="K385" s="4"/>
      <c r="L385" s="4"/>
    </row>
    <row r="386" spans="1:12" x14ac:dyDescent="0.5">
      <c r="A386" s="1">
        <v>41481</v>
      </c>
      <c r="B386" s="1"/>
      <c r="C386" s="5">
        <v>1476.71</v>
      </c>
      <c r="D386" s="5">
        <v>39.099997999999999</v>
      </c>
      <c r="E386" s="5">
        <v>37.5</v>
      </c>
      <c r="F386" s="2">
        <f t="shared" si="24"/>
        <v>1.3750446220171852E-2</v>
      </c>
      <c r="G386" s="2">
        <f t="shared" si="25"/>
        <v>0</v>
      </c>
      <c r="H386" s="2">
        <f t="shared" si="26"/>
        <v>6.7114093959732557E-3</v>
      </c>
      <c r="I386" s="4"/>
      <c r="J386" s="4"/>
      <c r="K386" s="4"/>
      <c r="L386" s="4"/>
    </row>
    <row r="387" spans="1:12" x14ac:dyDescent="0.5">
      <c r="A387" s="1">
        <v>41484</v>
      </c>
      <c r="B387" s="1"/>
      <c r="C387" s="5">
        <v>1454.28</v>
      </c>
      <c r="D387" s="5">
        <v>39</v>
      </c>
      <c r="E387" s="5">
        <v>37.25</v>
      </c>
      <c r="F387" s="2">
        <f t="shared" si="24"/>
        <v>-1.5189170520955364E-2</v>
      </c>
      <c r="G387" s="2">
        <f t="shared" si="25"/>
        <v>-2.55749373695624E-3</v>
      </c>
      <c r="H387" s="2">
        <f t="shared" si="26"/>
        <v>-6.6666666666667096E-3</v>
      </c>
      <c r="I387" s="4"/>
      <c r="J387" s="4"/>
      <c r="K387" s="4"/>
      <c r="L387" s="4"/>
    </row>
    <row r="388" spans="1:12" x14ac:dyDescent="0.5">
      <c r="A388" s="1">
        <v>41485</v>
      </c>
      <c r="B388" s="1"/>
      <c r="C388" s="5">
        <v>1435.44</v>
      </c>
      <c r="D388" s="5">
        <v>39</v>
      </c>
      <c r="E388" s="5">
        <v>36.5</v>
      </c>
      <c r="F388" s="2">
        <f t="shared" ref="F388:F451" si="28">C388/C387-1</f>
        <v>-1.295486426272785E-2</v>
      </c>
      <c r="G388" s="2">
        <f t="shared" ref="G388:G451" si="29">D388/D387-1</f>
        <v>0</v>
      </c>
      <c r="H388" s="2">
        <f t="shared" ref="H388:H451" si="30">E388/E387-1</f>
        <v>-2.0134228187919434E-2</v>
      </c>
      <c r="I388" s="4"/>
      <c r="J388" s="4"/>
      <c r="K388" s="4"/>
      <c r="L388" s="4"/>
    </row>
    <row r="389" spans="1:12" x14ac:dyDescent="0.5">
      <c r="A389" s="1">
        <v>41486</v>
      </c>
      <c r="B389" s="1"/>
      <c r="C389" s="5">
        <v>1423.14</v>
      </c>
      <c r="D389" s="5">
        <v>38.799999</v>
      </c>
      <c r="E389" s="5">
        <v>35</v>
      </c>
      <c r="F389" s="2">
        <f t="shared" si="28"/>
        <v>-8.5688012038120931E-3</v>
      </c>
      <c r="G389" s="2">
        <f t="shared" si="29"/>
        <v>-5.1282307692307461E-3</v>
      </c>
      <c r="H389" s="2">
        <f t="shared" si="30"/>
        <v>-4.1095890410958957E-2</v>
      </c>
      <c r="I389" s="4"/>
      <c r="J389" s="4"/>
      <c r="K389" s="4"/>
      <c r="L389" s="4"/>
    </row>
    <row r="390" spans="1:12" x14ac:dyDescent="0.5">
      <c r="A390" s="1">
        <v>41487</v>
      </c>
      <c r="B390" s="1"/>
      <c r="C390" s="5">
        <v>1437.51</v>
      </c>
      <c r="D390" s="5">
        <v>37.799999</v>
      </c>
      <c r="E390" s="5">
        <v>34</v>
      </c>
      <c r="F390" s="2">
        <f t="shared" si="28"/>
        <v>1.0097390277836293E-2</v>
      </c>
      <c r="G390" s="2">
        <f t="shared" si="29"/>
        <v>-2.5773196540546328E-2</v>
      </c>
      <c r="H390" s="2">
        <f t="shared" si="30"/>
        <v>-2.8571428571428581E-2</v>
      </c>
      <c r="I390" s="4"/>
      <c r="J390" s="4"/>
      <c r="K390" s="4"/>
      <c r="L390" s="4"/>
    </row>
    <row r="391" spans="1:12" x14ac:dyDescent="0.5">
      <c r="A391" s="1">
        <v>41488</v>
      </c>
      <c r="B391" s="1"/>
      <c r="C391" s="5">
        <v>1420.94</v>
      </c>
      <c r="D391" s="5">
        <v>39.099997999999999</v>
      </c>
      <c r="E391" s="5">
        <v>34</v>
      </c>
      <c r="F391" s="2">
        <f t="shared" si="28"/>
        <v>-1.1526876334773228E-2</v>
      </c>
      <c r="G391" s="2">
        <f t="shared" si="29"/>
        <v>3.4391508846336238E-2</v>
      </c>
      <c r="H391" s="2">
        <f t="shared" si="30"/>
        <v>0</v>
      </c>
      <c r="I391" s="4"/>
      <c r="J391" s="4"/>
      <c r="K391" s="4"/>
      <c r="L391" s="4"/>
    </row>
    <row r="392" spans="1:12" x14ac:dyDescent="0.5">
      <c r="A392" s="1">
        <v>41491</v>
      </c>
      <c r="B392" s="1"/>
      <c r="C392" s="5">
        <v>1424.31</v>
      </c>
      <c r="D392" s="5">
        <v>39.400002000000001</v>
      </c>
      <c r="E392" s="5">
        <v>35.25</v>
      </c>
      <c r="F392" s="2">
        <f t="shared" si="28"/>
        <v>2.3716694582458508E-3</v>
      </c>
      <c r="G392" s="2">
        <f t="shared" si="29"/>
        <v>7.6727369653575295E-3</v>
      </c>
      <c r="H392" s="2">
        <f t="shared" si="30"/>
        <v>3.6764705882353033E-2</v>
      </c>
      <c r="I392" s="4"/>
      <c r="J392" s="4"/>
      <c r="K392" s="4"/>
      <c r="L392" s="4"/>
    </row>
    <row r="393" spans="1:12" x14ac:dyDescent="0.5">
      <c r="A393" s="1">
        <v>41492</v>
      </c>
      <c r="B393" s="1"/>
      <c r="C393" s="5">
        <v>1429.39</v>
      </c>
      <c r="D393" s="5">
        <v>39.099997999999999</v>
      </c>
      <c r="E393" s="5">
        <v>37</v>
      </c>
      <c r="F393" s="2">
        <f t="shared" si="28"/>
        <v>3.5666392849871276E-3</v>
      </c>
      <c r="G393" s="2">
        <f t="shared" si="29"/>
        <v>-7.6143143342988218E-3</v>
      </c>
      <c r="H393" s="2">
        <f t="shared" si="30"/>
        <v>4.9645390070921946E-2</v>
      </c>
      <c r="I393" s="4"/>
      <c r="J393" s="4"/>
      <c r="K393" s="4"/>
      <c r="L393" s="4"/>
    </row>
    <row r="394" spans="1:12" x14ac:dyDescent="0.5">
      <c r="A394" s="1">
        <v>41493</v>
      </c>
      <c r="B394" s="1"/>
      <c r="C394" s="5">
        <v>1429.99</v>
      </c>
      <c r="D394" s="5">
        <v>39</v>
      </c>
      <c r="E394" s="5">
        <v>36.75</v>
      </c>
      <c r="F394" s="2">
        <f t="shared" si="28"/>
        <v>4.1975947781924816E-4</v>
      </c>
      <c r="G394" s="2">
        <f t="shared" si="29"/>
        <v>-2.55749373695624E-3</v>
      </c>
      <c r="H394" s="2">
        <f t="shared" si="30"/>
        <v>-6.7567567567567988E-3</v>
      </c>
      <c r="I394" s="4"/>
      <c r="J394" s="4"/>
      <c r="K394" s="4"/>
      <c r="L394" s="4"/>
    </row>
    <row r="395" spans="1:12" x14ac:dyDescent="0.5">
      <c r="A395" s="1">
        <v>41494</v>
      </c>
      <c r="B395" s="1"/>
      <c r="C395" s="5">
        <v>1447.16</v>
      </c>
      <c r="D395" s="5">
        <v>48.799999</v>
      </c>
      <c r="E395" s="5">
        <v>36</v>
      </c>
      <c r="F395" s="2">
        <f t="shared" si="28"/>
        <v>1.20070769725662E-2</v>
      </c>
      <c r="G395" s="2">
        <f t="shared" si="29"/>
        <v>0.25128202564102553</v>
      </c>
      <c r="H395" s="2">
        <f t="shared" si="30"/>
        <v>-2.0408163265306145E-2</v>
      </c>
      <c r="I395" s="4"/>
      <c r="J395" s="4"/>
      <c r="K395" s="4"/>
      <c r="L395" s="4"/>
    </row>
    <row r="396" spans="1:12" x14ac:dyDescent="0.5">
      <c r="A396" s="1">
        <v>41495</v>
      </c>
      <c r="B396" s="1"/>
      <c r="C396" s="5">
        <v>1432.25</v>
      </c>
      <c r="D396" s="5">
        <v>34.900002000000001</v>
      </c>
      <c r="E396" s="5">
        <v>35.75</v>
      </c>
      <c r="F396" s="2">
        <f t="shared" si="28"/>
        <v>-1.0302938168550879E-2</v>
      </c>
      <c r="G396" s="2">
        <f t="shared" si="29"/>
        <v>-0.28483600993516411</v>
      </c>
      <c r="H396" s="2">
        <f t="shared" si="30"/>
        <v>-6.9444444444444198E-3</v>
      </c>
      <c r="I396" s="4"/>
      <c r="J396" s="4"/>
      <c r="K396" s="4"/>
      <c r="L396" s="4"/>
    </row>
    <row r="397" spans="1:12" x14ac:dyDescent="0.5">
      <c r="A397" s="1">
        <v>41499</v>
      </c>
      <c r="B397" s="1"/>
      <c r="C397" s="5">
        <v>1459.08</v>
      </c>
      <c r="D397" s="5">
        <v>32.200001</v>
      </c>
      <c r="E397" s="5">
        <v>38.25</v>
      </c>
      <c r="F397" s="2">
        <f t="shared" si="28"/>
        <v>1.8732763134927444E-2</v>
      </c>
      <c r="G397" s="2">
        <f t="shared" si="29"/>
        <v>-7.7363921067970187E-2</v>
      </c>
      <c r="H397" s="2">
        <f t="shared" si="30"/>
        <v>6.9930069930070005E-2</v>
      </c>
      <c r="I397" s="4"/>
      <c r="J397" s="4"/>
      <c r="K397" s="4"/>
      <c r="L397" s="4"/>
    </row>
    <row r="398" spans="1:12" x14ac:dyDescent="0.5">
      <c r="A398" s="1">
        <v>41500</v>
      </c>
      <c r="B398" s="1"/>
      <c r="C398" s="5">
        <v>1460.63</v>
      </c>
      <c r="D398" s="5">
        <v>34.5</v>
      </c>
      <c r="E398" s="5">
        <v>39</v>
      </c>
      <c r="F398" s="2">
        <f t="shared" si="28"/>
        <v>1.0623132384792733E-3</v>
      </c>
      <c r="G398" s="2">
        <f t="shared" si="29"/>
        <v>7.1428538154393317E-2</v>
      </c>
      <c r="H398" s="2">
        <f t="shared" si="30"/>
        <v>1.9607843137254832E-2</v>
      </c>
      <c r="I398" s="4"/>
      <c r="J398" s="4"/>
      <c r="K398" s="4"/>
      <c r="L398" s="4"/>
    </row>
    <row r="399" spans="1:12" x14ac:dyDescent="0.5">
      <c r="A399" s="1">
        <v>41501</v>
      </c>
      <c r="B399" s="1"/>
      <c r="C399" s="5">
        <v>1453.07</v>
      </c>
      <c r="D399" s="5">
        <v>35.099997999999999</v>
      </c>
      <c r="E399" s="5">
        <v>38.75</v>
      </c>
      <c r="F399" s="2">
        <f t="shared" si="28"/>
        <v>-5.1758487775823703E-3</v>
      </c>
      <c r="G399" s="2">
        <f t="shared" si="29"/>
        <v>1.7391246376811553E-2</v>
      </c>
      <c r="H399" s="2">
        <f t="shared" si="30"/>
        <v>-6.4102564102563875E-3</v>
      </c>
      <c r="I399" s="4"/>
      <c r="J399" s="4"/>
      <c r="K399" s="4"/>
      <c r="L399" s="4"/>
    </row>
    <row r="400" spans="1:12" x14ac:dyDescent="0.5">
      <c r="A400" s="1">
        <v>41502</v>
      </c>
      <c r="B400" s="1"/>
      <c r="C400" s="5">
        <v>1445.76</v>
      </c>
      <c r="D400" s="5">
        <v>34.299999</v>
      </c>
      <c r="E400" s="5">
        <v>38.25</v>
      </c>
      <c r="F400" s="2">
        <f t="shared" si="28"/>
        <v>-5.0307280447603464E-3</v>
      </c>
      <c r="G400" s="2">
        <f t="shared" si="29"/>
        <v>-2.2791995600683457E-2</v>
      </c>
      <c r="H400" s="2">
        <f t="shared" si="30"/>
        <v>-1.2903225806451646E-2</v>
      </c>
      <c r="I400" s="4"/>
      <c r="J400" s="4"/>
      <c r="K400" s="4"/>
      <c r="L400" s="4"/>
    </row>
    <row r="401" spans="1:12" x14ac:dyDescent="0.5">
      <c r="A401" s="1">
        <v>41505</v>
      </c>
      <c r="B401" s="1"/>
      <c r="C401" s="5">
        <v>1398.48</v>
      </c>
      <c r="D401" s="5">
        <v>33.299999</v>
      </c>
      <c r="E401" s="5">
        <v>36.25</v>
      </c>
      <c r="F401" s="2">
        <f t="shared" si="28"/>
        <v>-3.2702523240371817E-2</v>
      </c>
      <c r="G401" s="2">
        <f t="shared" si="29"/>
        <v>-2.9154519800423273E-2</v>
      </c>
      <c r="H401" s="2">
        <f t="shared" si="30"/>
        <v>-5.2287581699346442E-2</v>
      </c>
      <c r="I401" s="4"/>
      <c r="J401" s="4"/>
      <c r="K401" s="4"/>
      <c r="L401" s="4"/>
    </row>
    <row r="402" spans="1:12" x14ac:dyDescent="0.5">
      <c r="A402" s="1">
        <v>41506</v>
      </c>
      <c r="B402" s="1"/>
      <c r="C402" s="5">
        <v>1370.86</v>
      </c>
      <c r="D402" s="5">
        <v>32.5</v>
      </c>
      <c r="E402" s="5">
        <v>35.75</v>
      </c>
      <c r="F402" s="2">
        <f t="shared" si="28"/>
        <v>-1.9750014301241459E-2</v>
      </c>
      <c r="G402" s="2">
        <f t="shared" si="29"/>
        <v>-2.402399471543526E-2</v>
      </c>
      <c r="H402" s="2">
        <f t="shared" si="30"/>
        <v>-1.379310344827589E-2</v>
      </c>
      <c r="I402" s="4"/>
      <c r="J402" s="4"/>
      <c r="K402" s="4"/>
      <c r="L402" s="4"/>
    </row>
    <row r="403" spans="1:12" x14ac:dyDescent="0.5">
      <c r="A403" s="1">
        <v>41507</v>
      </c>
      <c r="B403" s="1"/>
      <c r="C403" s="5">
        <v>1355.14</v>
      </c>
      <c r="D403" s="5">
        <v>32.5</v>
      </c>
      <c r="E403" s="5">
        <v>36</v>
      </c>
      <c r="F403" s="2">
        <f t="shared" si="28"/>
        <v>-1.1467254132442317E-2</v>
      </c>
      <c r="G403" s="2">
        <f t="shared" si="29"/>
        <v>0</v>
      </c>
      <c r="H403" s="2">
        <f t="shared" si="30"/>
        <v>6.9930069930070893E-3</v>
      </c>
      <c r="I403" s="4"/>
      <c r="J403" s="4"/>
      <c r="K403" s="4"/>
      <c r="L403" s="4"/>
    </row>
    <row r="404" spans="1:12" x14ac:dyDescent="0.5">
      <c r="A404" s="1">
        <v>41508</v>
      </c>
      <c r="B404" s="1"/>
      <c r="C404" s="5">
        <v>1351.81</v>
      </c>
      <c r="D404" s="5">
        <v>32.400002000000001</v>
      </c>
      <c r="E404" s="5">
        <v>35.25</v>
      </c>
      <c r="F404" s="2">
        <f t="shared" si="28"/>
        <v>-2.4573106837670888E-3</v>
      </c>
      <c r="G404" s="2">
        <f t="shared" si="29"/>
        <v>-3.0768615384615394E-3</v>
      </c>
      <c r="H404" s="2">
        <f t="shared" si="30"/>
        <v>-2.083333333333337E-2</v>
      </c>
      <c r="I404" s="4"/>
      <c r="J404" s="4"/>
      <c r="K404" s="4"/>
      <c r="L404" s="4"/>
    </row>
    <row r="405" spans="1:12" x14ac:dyDescent="0.5">
      <c r="A405" s="1">
        <v>41509</v>
      </c>
      <c r="B405" s="1"/>
      <c r="C405" s="5">
        <v>1338.13</v>
      </c>
      <c r="D405" s="5">
        <v>32.200001</v>
      </c>
      <c r="E405" s="5">
        <v>34.5</v>
      </c>
      <c r="F405" s="2">
        <f t="shared" si="28"/>
        <v>-1.0119765351639498E-2</v>
      </c>
      <c r="G405" s="2">
        <f t="shared" si="29"/>
        <v>-6.1728699893289773E-3</v>
      </c>
      <c r="H405" s="2">
        <f t="shared" si="30"/>
        <v>-2.1276595744680882E-2</v>
      </c>
      <c r="I405" s="4"/>
      <c r="J405" s="4"/>
      <c r="K405" s="4"/>
      <c r="L405" s="4"/>
    </row>
    <row r="406" spans="1:12" x14ac:dyDescent="0.5">
      <c r="A406" s="1">
        <v>41512</v>
      </c>
      <c r="B406" s="1"/>
      <c r="C406" s="5">
        <v>1329.18</v>
      </c>
      <c r="D406" s="5">
        <v>32</v>
      </c>
      <c r="E406" s="5">
        <v>35</v>
      </c>
      <c r="F406" s="2">
        <f t="shared" si="28"/>
        <v>-6.6884383430608763E-3</v>
      </c>
      <c r="G406" s="2">
        <f t="shared" si="29"/>
        <v>-6.2112109872294319E-3</v>
      </c>
      <c r="H406" s="2">
        <f t="shared" si="30"/>
        <v>1.449275362318847E-2</v>
      </c>
      <c r="I406" s="4"/>
      <c r="J406" s="4"/>
      <c r="K406" s="4"/>
      <c r="L406" s="4"/>
    </row>
    <row r="407" spans="1:12" x14ac:dyDescent="0.5">
      <c r="A407" s="1">
        <v>41513</v>
      </c>
      <c r="B407" s="1"/>
      <c r="C407" s="5">
        <v>1293.97</v>
      </c>
      <c r="D407" s="5">
        <v>31.700001</v>
      </c>
      <c r="E407" s="5">
        <v>34</v>
      </c>
      <c r="F407" s="2">
        <f t="shared" si="28"/>
        <v>-2.6490016401089389E-2</v>
      </c>
      <c r="G407" s="2">
        <f t="shared" si="29"/>
        <v>-9.3749687499999901E-3</v>
      </c>
      <c r="H407" s="2">
        <f t="shared" si="30"/>
        <v>-2.8571428571428581E-2</v>
      </c>
      <c r="I407" s="4"/>
      <c r="J407" s="4"/>
      <c r="K407" s="4"/>
      <c r="L407" s="4"/>
    </row>
    <row r="408" spans="1:12" x14ac:dyDescent="0.5">
      <c r="A408" s="1">
        <v>41514</v>
      </c>
      <c r="B408" s="1"/>
      <c r="C408" s="5">
        <v>1275.76</v>
      </c>
      <c r="D408" s="5">
        <v>31</v>
      </c>
      <c r="E408" s="5">
        <v>32.75</v>
      </c>
      <c r="F408" s="2">
        <f t="shared" si="28"/>
        <v>-1.4072969234217192E-2</v>
      </c>
      <c r="G408" s="2">
        <f t="shared" si="29"/>
        <v>-2.208204977659145E-2</v>
      </c>
      <c r="H408" s="2">
        <f t="shared" si="30"/>
        <v>-3.6764705882352922E-2</v>
      </c>
      <c r="I408" s="4"/>
      <c r="J408" s="4"/>
      <c r="K408" s="4"/>
      <c r="L408" s="4"/>
    </row>
    <row r="409" spans="1:12" x14ac:dyDescent="0.5">
      <c r="A409" s="1">
        <v>41515</v>
      </c>
      <c r="B409" s="1"/>
      <c r="C409" s="5">
        <v>1292.53</v>
      </c>
      <c r="D409" s="5">
        <v>31</v>
      </c>
      <c r="E409" s="5">
        <v>34</v>
      </c>
      <c r="F409" s="2">
        <f t="shared" si="28"/>
        <v>1.3145105662507151E-2</v>
      </c>
      <c r="G409" s="2">
        <f t="shared" si="29"/>
        <v>0</v>
      </c>
      <c r="H409" s="2">
        <f t="shared" si="30"/>
        <v>3.8167938931297662E-2</v>
      </c>
      <c r="I409" s="4"/>
      <c r="J409" s="4"/>
      <c r="K409" s="4"/>
      <c r="L409" s="4"/>
    </row>
    <row r="410" spans="1:12" x14ac:dyDescent="0.5">
      <c r="A410" s="1">
        <v>41516</v>
      </c>
      <c r="B410" s="1"/>
      <c r="C410" s="5">
        <v>1294.3</v>
      </c>
      <c r="D410" s="5">
        <v>29.6</v>
      </c>
      <c r="E410" s="5">
        <v>32.75</v>
      </c>
      <c r="F410" s="2">
        <f t="shared" si="28"/>
        <v>1.369407286484714E-3</v>
      </c>
      <c r="G410" s="2">
        <f t="shared" si="29"/>
        <v>-4.5161290322580649E-2</v>
      </c>
      <c r="H410" s="2">
        <f t="shared" si="30"/>
        <v>-3.6764705882352922E-2</v>
      </c>
      <c r="I410" s="4"/>
      <c r="J410" s="4"/>
      <c r="K410" s="4"/>
      <c r="L410" s="4"/>
    </row>
    <row r="411" spans="1:12" x14ac:dyDescent="0.5">
      <c r="A411" s="1">
        <v>41519</v>
      </c>
      <c r="B411" s="1"/>
      <c r="C411" s="5">
        <v>1323.7</v>
      </c>
      <c r="D411" s="5">
        <v>29.5</v>
      </c>
      <c r="E411" s="5">
        <v>33.25</v>
      </c>
      <c r="F411" s="2">
        <f t="shared" si="28"/>
        <v>2.2714981070849127E-2</v>
      </c>
      <c r="G411" s="2">
        <f t="shared" si="29"/>
        <v>-3.3783783783783994E-3</v>
      </c>
      <c r="H411" s="2">
        <f t="shared" si="30"/>
        <v>1.5267175572519109E-2</v>
      </c>
      <c r="I411" s="4"/>
      <c r="J411" s="4"/>
      <c r="K411" s="4"/>
      <c r="L411" s="4"/>
    </row>
    <row r="412" spans="1:12" x14ac:dyDescent="0.5">
      <c r="A412" s="1">
        <v>41520</v>
      </c>
      <c r="B412" s="1"/>
      <c r="C412" s="5">
        <v>1315.41</v>
      </c>
      <c r="D412" s="5">
        <v>29.299999</v>
      </c>
      <c r="E412" s="5">
        <v>34.25</v>
      </c>
      <c r="F412" s="2">
        <f t="shared" si="28"/>
        <v>-6.2627483568784559E-3</v>
      </c>
      <c r="G412" s="2">
        <f t="shared" si="29"/>
        <v>-6.7796949152542085E-3</v>
      </c>
      <c r="H412" s="2">
        <f t="shared" si="30"/>
        <v>3.007518796992481E-2</v>
      </c>
      <c r="I412" s="4"/>
      <c r="J412" s="4"/>
      <c r="K412" s="4"/>
      <c r="L412" s="4"/>
    </row>
    <row r="413" spans="1:12" x14ac:dyDescent="0.5">
      <c r="A413" s="1">
        <v>41521</v>
      </c>
      <c r="B413" s="1"/>
      <c r="C413" s="5">
        <v>1303.21</v>
      </c>
      <c r="D413" s="5">
        <v>29.200001</v>
      </c>
      <c r="E413" s="5">
        <v>33.75</v>
      </c>
      <c r="F413" s="2">
        <f t="shared" si="28"/>
        <v>-9.2746748162170212E-3</v>
      </c>
      <c r="G413" s="2">
        <f t="shared" si="29"/>
        <v>-3.412901140372071E-3</v>
      </c>
      <c r="H413" s="2">
        <f t="shared" si="30"/>
        <v>-1.4598540145985384E-2</v>
      </c>
      <c r="I413" s="4"/>
      <c r="J413" s="4"/>
      <c r="K413" s="4"/>
      <c r="L413" s="4"/>
    </row>
    <row r="414" spans="1:12" x14ac:dyDescent="0.5">
      <c r="A414" s="1">
        <v>41522</v>
      </c>
      <c r="B414" s="1"/>
      <c r="C414" s="5">
        <v>1313.49</v>
      </c>
      <c r="D414" s="5">
        <v>28.9</v>
      </c>
      <c r="E414" s="5">
        <v>33.5</v>
      </c>
      <c r="F414" s="2">
        <f t="shared" si="28"/>
        <v>7.8882144857697067E-3</v>
      </c>
      <c r="G414" s="2">
        <f t="shared" si="29"/>
        <v>-1.0274006497465571E-2</v>
      </c>
      <c r="H414" s="2">
        <f t="shared" si="30"/>
        <v>-7.4074074074074181E-3</v>
      </c>
      <c r="I414" s="4"/>
      <c r="J414" s="4"/>
      <c r="K414" s="4"/>
      <c r="L414" s="4"/>
    </row>
    <row r="415" spans="1:12" x14ac:dyDescent="0.5">
      <c r="A415" s="1">
        <v>41523</v>
      </c>
      <c r="B415" s="1"/>
      <c r="C415" s="5">
        <v>1336.25</v>
      </c>
      <c r="D415" s="5">
        <v>29.4</v>
      </c>
      <c r="E415" s="5">
        <v>33.5</v>
      </c>
      <c r="F415" s="2">
        <f t="shared" si="28"/>
        <v>1.7327882206944922E-2</v>
      </c>
      <c r="G415" s="2">
        <f t="shared" si="29"/>
        <v>1.730103806228378E-2</v>
      </c>
      <c r="H415" s="2">
        <f t="shared" si="30"/>
        <v>0</v>
      </c>
      <c r="I415" s="4"/>
      <c r="J415" s="4"/>
      <c r="K415" s="4"/>
      <c r="L415" s="4"/>
    </row>
    <row r="416" spans="1:12" x14ac:dyDescent="0.5">
      <c r="A416" s="1">
        <v>41526</v>
      </c>
      <c r="B416" s="1"/>
      <c r="C416" s="5">
        <v>1384.31</v>
      </c>
      <c r="D416" s="5">
        <v>29.4</v>
      </c>
      <c r="E416" s="5">
        <v>34.5</v>
      </c>
      <c r="F416" s="2">
        <f t="shared" si="28"/>
        <v>3.5966323666978495E-2</v>
      </c>
      <c r="G416" s="2">
        <f t="shared" si="29"/>
        <v>0</v>
      </c>
      <c r="H416" s="2">
        <f t="shared" si="30"/>
        <v>2.9850746268656803E-2</v>
      </c>
      <c r="I416" s="4"/>
      <c r="J416" s="4"/>
      <c r="K416" s="4"/>
      <c r="L416" s="4"/>
    </row>
    <row r="417" spans="1:12" x14ac:dyDescent="0.5">
      <c r="A417" s="1">
        <v>41527</v>
      </c>
      <c r="B417" s="1"/>
      <c r="C417" s="5">
        <v>1393.17</v>
      </c>
      <c r="D417" s="5">
        <v>29.5</v>
      </c>
      <c r="E417" s="5">
        <v>36</v>
      </c>
      <c r="F417" s="2">
        <f t="shared" si="28"/>
        <v>6.400300510723822E-3</v>
      </c>
      <c r="G417" s="2">
        <f t="shared" si="29"/>
        <v>3.4013605442178019E-3</v>
      </c>
      <c r="H417" s="2">
        <f t="shared" si="30"/>
        <v>4.3478260869565188E-2</v>
      </c>
      <c r="I417" s="4"/>
      <c r="J417" s="4"/>
      <c r="K417" s="4"/>
      <c r="L417" s="4"/>
    </row>
    <row r="418" spans="1:12" x14ac:dyDescent="0.5">
      <c r="A418" s="1">
        <v>41528</v>
      </c>
      <c r="B418" s="1"/>
      <c r="C418" s="5">
        <v>1411.18</v>
      </c>
      <c r="D418" s="5">
        <v>29.5</v>
      </c>
      <c r="E418" s="5">
        <v>35.75</v>
      </c>
      <c r="F418" s="2">
        <f t="shared" si="28"/>
        <v>1.2927352727951424E-2</v>
      </c>
      <c r="G418" s="2">
        <f t="shared" si="29"/>
        <v>0</v>
      </c>
      <c r="H418" s="2">
        <f t="shared" si="30"/>
        <v>-6.9444444444444198E-3</v>
      </c>
      <c r="I418" s="4"/>
      <c r="J418" s="4"/>
      <c r="K418" s="4"/>
      <c r="L418" s="4"/>
    </row>
    <row r="419" spans="1:12" x14ac:dyDescent="0.5">
      <c r="A419" s="1">
        <v>41529</v>
      </c>
      <c r="B419" s="1"/>
      <c r="C419" s="5">
        <v>1397.9</v>
      </c>
      <c r="D419" s="5">
        <v>29.5</v>
      </c>
      <c r="E419" s="5">
        <v>34.5</v>
      </c>
      <c r="F419" s="2">
        <f t="shared" si="28"/>
        <v>-9.4105642086763641E-3</v>
      </c>
      <c r="G419" s="2">
        <f t="shared" si="29"/>
        <v>0</v>
      </c>
      <c r="H419" s="2">
        <f t="shared" si="30"/>
        <v>-3.4965034965035002E-2</v>
      </c>
      <c r="I419" s="4"/>
      <c r="J419" s="4"/>
      <c r="K419" s="4"/>
      <c r="L419" s="4"/>
    </row>
    <row r="420" spans="1:12" x14ac:dyDescent="0.5">
      <c r="A420" s="1">
        <v>41530</v>
      </c>
      <c r="B420" s="1"/>
      <c r="C420" s="5">
        <v>1401.08</v>
      </c>
      <c r="D420" s="5">
        <v>31.299999</v>
      </c>
      <c r="E420" s="5">
        <v>34</v>
      </c>
      <c r="F420" s="2">
        <f t="shared" si="28"/>
        <v>2.2748408326773717E-3</v>
      </c>
      <c r="G420" s="2">
        <f t="shared" si="29"/>
        <v>6.1016915254237247E-2</v>
      </c>
      <c r="H420" s="2">
        <f t="shared" si="30"/>
        <v>-1.4492753623188359E-2</v>
      </c>
      <c r="I420" s="4"/>
      <c r="J420" s="4"/>
      <c r="K420" s="4"/>
      <c r="L420" s="4"/>
    </row>
    <row r="421" spans="1:12" x14ac:dyDescent="0.5">
      <c r="A421" s="1">
        <v>41533</v>
      </c>
      <c r="B421" s="1"/>
      <c r="C421" s="5">
        <v>1445.11</v>
      </c>
      <c r="D421" s="5">
        <v>31.4</v>
      </c>
      <c r="E421" s="5">
        <v>35</v>
      </c>
      <c r="F421" s="2">
        <f t="shared" si="28"/>
        <v>3.1425757272960819E-2</v>
      </c>
      <c r="G421" s="2">
        <f t="shared" si="29"/>
        <v>3.1949202298695578E-3</v>
      </c>
      <c r="H421" s="2">
        <f t="shared" si="30"/>
        <v>2.9411764705882248E-2</v>
      </c>
      <c r="I421" s="4"/>
      <c r="J421" s="4"/>
      <c r="K421" s="4"/>
      <c r="L421" s="4"/>
    </row>
    <row r="422" spans="1:12" x14ac:dyDescent="0.5">
      <c r="A422" s="1">
        <v>41534</v>
      </c>
      <c r="B422" s="1"/>
      <c r="C422" s="5">
        <v>1443.78</v>
      </c>
      <c r="D422" s="5">
        <v>30.9</v>
      </c>
      <c r="E422" s="5">
        <v>35.75</v>
      </c>
      <c r="F422" s="2">
        <f t="shared" si="28"/>
        <v>-9.2034516403594058E-4</v>
      </c>
      <c r="G422" s="2">
        <f t="shared" si="29"/>
        <v>-1.5923566878980888E-2</v>
      </c>
      <c r="H422" s="2">
        <f t="shared" si="30"/>
        <v>2.1428571428571352E-2</v>
      </c>
      <c r="I422" s="4"/>
      <c r="J422" s="4"/>
      <c r="K422" s="4"/>
      <c r="L422" s="4"/>
    </row>
    <row r="423" spans="1:12" x14ac:dyDescent="0.5">
      <c r="A423" s="1">
        <v>41535</v>
      </c>
      <c r="B423" s="1"/>
      <c r="C423" s="5">
        <v>1439.13</v>
      </c>
      <c r="D423" s="5">
        <v>31</v>
      </c>
      <c r="E423" s="5">
        <v>35.5</v>
      </c>
      <c r="F423" s="2">
        <f t="shared" si="28"/>
        <v>-3.2207122968872515E-3</v>
      </c>
      <c r="G423" s="2">
        <f t="shared" si="29"/>
        <v>3.2362459546926292E-3</v>
      </c>
      <c r="H423" s="2">
        <f t="shared" si="30"/>
        <v>-6.9930069930069783E-3</v>
      </c>
      <c r="I423" s="4"/>
      <c r="J423" s="4"/>
      <c r="K423" s="4"/>
      <c r="L423" s="4"/>
    </row>
    <row r="424" spans="1:12" x14ac:dyDescent="0.5">
      <c r="A424" s="1">
        <v>41536</v>
      </c>
      <c r="B424" s="1"/>
      <c r="C424" s="5">
        <v>1489.06</v>
      </c>
      <c r="D424" s="5">
        <v>32.400002000000001</v>
      </c>
      <c r="E424" s="5">
        <v>39.75</v>
      </c>
      <c r="F424" s="2">
        <f t="shared" si="28"/>
        <v>3.4694572415278513E-2</v>
      </c>
      <c r="G424" s="2">
        <f t="shared" si="29"/>
        <v>4.5161354838709755E-2</v>
      </c>
      <c r="H424" s="2">
        <f t="shared" si="30"/>
        <v>0.11971830985915499</v>
      </c>
      <c r="I424" s="4"/>
      <c r="J424" s="4"/>
      <c r="K424" s="4"/>
      <c r="L424" s="4"/>
    </row>
    <row r="425" spans="1:12" x14ac:dyDescent="0.5">
      <c r="A425" s="1">
        <v>41537</v>
      </c>
      <c r="B425" s="1"/>
      <c r="C425" s="5">
        <v>1486.76</v>
      </c>
      <c r="D425" s="5">
        <v>33.799999</v>
      </c>
      <c r="E425" s="5">
        <v>39.75</v>
      </c>
      <c r="F425" s="2">
        <f t="shared" si="28"/>
        <v>-1.5445986058317818E-3</v>
      </c>
      <c r="G425" s="2">
        <f t="shared" si="29"/>
        <v>4.3209781283346738E-2</v>
      </c>
      <c r="H425" s="2">
        <f t="shared" si="30"/>
        <v>0</v>
      </c>
      <c r="I425" s="4"/>
      <c r="J425" s="4"/>
      <c r="K425" s="4"/>
      <c r="L425" s="4"/>
    </row>
    <row r="426" spans="1:12" x14ac:dyDescent="0.5">
      <c r="A426" s="1">
        <v>41540</v>
      </c>
      <c r="B426" s="1"/>
      <c r="C426" s="5">
        <v>1436.68</v>
      </c>
      <c r="D426" s="5">
        <v>31.1</v>
      </c>
      <c r="E426" s="5">
        <v>39</v>
      </c>
      <c r="F426" s="2">
        <f t="shared" si="28"/>
        <v>-3.3683983965132169E-2</v>
      </c>
      <c r="G426" s="2">
        <f t="shared" si="29"/>
        <v>-7.988162958229672E-2</v>
      </c>
      <c r="H426" s="2">
        <f t="shared" si="30"/>
        <v>-1.8867924528301883E-2</v>
      </c>
      <c r="I426" s="4"/>
      <c r="J426" s="4"/>
      <c r="K426" s="4"/>
      <c r="L426" s="4"/>
    </row>
    <row r="427" spans="1:12" x14ac:dyDescent="0.5">
      <c r="A427" s="1">
        <v>41541</v>
      </c>
      <c r="B427" s="1"/>
      <c r="C427" s="5">
        <v>1417.77</v>
      </c>
      <c r="D427" s="5">
        <v>31.200001</v>
      </c>
      <c r="E427" s="5">
        <v>37.75</v>
      </c>
      <c r="F427" s="2">
        <f t="shared" si="28"/>
        <v>-1.3162290837208102E-2</v>
      </c>
      <c r="G427" s="2">
        <f t="shared" si="29"/>
        <v>3.2154662379419996E-3</v>
      </c>
      <c r="H427" s="2">
        <f t="shared" si="30"/>
        <v>-3.2051282051282048E-2</v>
      </c>
      <c r="I427" s="4"/>
      <c r="J427" s="4"/>
      <c r="K427" s="4"/>
      <c r="L427" s="4"/>
    </row>
    <row r="428" spans="1:12" x14ac:dyDescent="0.5">
      <c r="A428" s="1">
        <v>41542</v>
      </c>
      <c r="B428" s="1"/>
      <c r="C428" s="5">
        <v>1436.9</v>
      </c>
      <c r="D428" s="5">
        <v>31.6</v>
      </c>
      <c r="E428" s="5">
        <v>37.75</v>
      </c>
      <c r="F428" s="2">
        <f t="shared" si="28"/>
        <v>1.3493020729737681E-2</v>
      </c>
      <c r="G428" s="2">
        <f t="shared" si="29"/>
        <v>1.2820480358318065E-2</v>
      </c>
      <c r="H428" s="2">
        <f t="shared" si="30"/>
        <v>0</v>
      </c>
      <c r="I428" s="4"/>
      <c r="J428" s="4"/>
      <c r="K428" s="4"/>
      <c r="L428" s="4"/>
    </row>
    <row r="429" spans="1:12" x14ac:dyDescent="0.5">
      <c r="A429" s="1">
        <v>41543</v>
      </c>
      <c r="B429" s="1"/>
      <c r="C429" s="5">
        <v>1424.76</v>
      </c>
      <c r="D429" s="5">
        <v>31.5</v>
      </c>
      <c r="E429" s="5">
        <v>35.25</v>
      </c>
      <c r="F429" s="2">
        <f t="shared" si="28"/>
        <v>-8.4487438235090195E-3</v>
      </c>
      <c r="G429" s="2">
        <f t="shared" si="29"/>
        <v>-3.1645569620253333E-3</v>
      </c>
      <c r="H429" s="2">
        <f t="shared" si="30"/>
        <v>-6.6225165562913912E-2</v>
      </c>
      <c r="I429" s="4"/>
      <c r="J429" s="4"/>
      <c r="K429" s="4"/>
      <c r="L429" s="4"/>
    </row>
    <row r="430" spans="1:12" x14ac:dyDescent="0.5">
      <c r="A430" s="1">
        <v>41544</v>
      </c>
      <c r="B430" s="1"/>
      <c r="C430" s="5">
        <v>1417.49</v>
      </c>
      <c r="D430" s="5">
        <v>31.5</v>
      </c>
      <c r="E430" s="5">
        <v>36</v>
      </c>
      <c r="F430" s="2">
        <f t="shared" si="28"/>
        <v>-5.102613773547815E-3</v>
      </c>
      <c r="G430" s="2">
        <f t="shared" si="29"/>
        <v>0</v>
      </c>
      <c r="H430" s="2">
        <f t="shared" si="30"/>
        <v>2.1276595744680771E-2</v>
      </c>
      <c r="I430" s="4"/>
      <c r="J430" s="4"/>
      <c r="K430" s="4"/>
      <c r="L430" s="4"/>
    </row>
    <row r="431" spans="1:12" x14ac:dyDescent="0.5">
      <c r="A431" s="1">
        <v>41547</v>
      </c>
      <c r="B431" s="1"/>
      <c r="C431" s="5">
        <v>1383.16</v>
      </c>
      <c r="D431" s="5">
        <v>30.5</v>
      </c>
      <c r="E431" s="5">
        <v>35.25</v>
      </c>
      <c r="F431" s="2">
        <f t="shared" si="28"/>
        <v>-2.4218865741557183E-2</v>
      </c>
      <c r="G431" s="2">
        <f t="shared" si="29"/>
        <v>-3.1746031746031744E-2</v>
      </c>
      <c r="H431" s="2">
        <f t="shared" si="30"/>
        <v>-2.083333333333337E-2</v>
      </c>
      <c r="I431" s="4"/>
      <c r="J431" s="4"/>
      <c r="K431" s="4"/>
      <c r="L431" s="4"/>
    </row>
    <row r="432" spans="1:12" x14ac:dyDescent="0.5">
      <c r="A432" s="1">
        <v>41548</v>
      </c>
      <c r="B432" s="1"/>
      <c r="C432" s="5">
        <v>1408.19</v>
      </c>
      <c r="D432" s="5">
        <v>30.700001</v>
      </c>
      <c r="E432" s="5">
        <v>36.75</v>
      </c>
      <c r="F432" s="2">
        <f t="shared" si="28"/>
        <v>1.8096243384713162E-2</v>
      </c>
      <c r="G432" s="2">
        <f t="shared" si="29"/>
        <v>6.5574098360656752E-3</v>
      </c>
      <c r="H432" s="2">
        <f t="shared" si="30"/>
        <v>4.2553191489361764E-2</v>
      </c>
      <c r="I432" s="4"/>
      <c r="J432" s="4"/>
      <c r="K432" s="4"/>
      <c r="L432" s="4"/>
    </row>
    <row r="433" spans="1:12" x14ac:dyDescent="0.5">
      <c r="A433" s="1">
        <v>41549</v>
      </c>
      <c r="B433" s="1"/>
      <c r="C433" s="5">
        <v>1408.99</v>
      </c>
      <c r="D433" s="5">
        <v>30.700001</v>
      </c>
      <c r="E433" s="5">
        <v>36.75</v>
      </c>
      <c r="F433" s="2">
        <f t="shared" si="28"/>
        <v>5.6810515626448677E-4</v>
      </c>
      <c r="G433" s="2">
        <f t="shared" si="29"/>
        <v>0</v>
      </c>
      <c r="H433" s="2">
        <f t="shared" si="30"/>
        <v>0</v>
      </c>
      <c r="I433" s="4"/>
      <c r="J433" s="4"/>
      <c r="K433" s="4"/>
      <c r="L433" s="4"/>
    </row>
    <row r="434" spans="1:12" x14ac:dyDescent="0.5">
      <c r="A434" s="1">
        <v>41550</v>
      </c>
      <c r="B434" s="1"/>
      <c r="C434" s="5">
        <v>1429.18</v>
      </c>
      <c r="D434" s="5">
        <v>31</v>
      </c>
      <c r="E434" s="5">
        <v>37</v>
      </c>
      <c r="F434" s="2">
        <f t="shared" si="28"/>
        <v>1.4329413267659907E-2</v>
      </c>
      <c r="G434" s="2">
        <f t="shared" si="29"/>
        <v>9.7719540790894843E-3</v>
      </c>
      <c r="H434" s="2">
        <f t="shared" si="30"/>
        <v>6.8027210884353817E-3</v>
      </c>
      <c r="I434" s="4"/>
      <c r="J434" s="4"/>
      <c r="K434" s="4"/>
      <c r="L434" s="4"/>
    </row>
    <row r="435" spans="1:12" x14ac:dyDescent="0.5">
      <c r="A435" s="1">
        <v>41551</v>
      </c>
      <c r="B435" s="1"/>
      <c r="C435" s="5">
        <v>1427.72</v>
      </c>
      <c r="D435" s="5">
        <v>31.1</v>
      </c>
      <c r="E435" s="5">
        <v>37</v>
      </c>
      <c r="F435" s="2">
        <f t="shared" si="28"/>
        <v>-1.0215648133895527E-3</v>
      </c>
      <c r="G435" s="2">
        <f t="shared" si="29"/>
        <v>3.225806451612856E-3</v>
      </c>
      <c r="H435" s="2">
        <f t="shared" si="30"/>
        <v>0</v>
      </c>
      <c r="I435" s="4"/>
      <c r="J435" s="4"/>
      <c r="K435" s="4"/>
      <c r="L435" s="4"/>
    </row>
    <row r="436" spans="1:12" x14ac:dyDescent="0.5">
      <c r="A436" s="1">
        <v>41554</v>
      </c>
      <c r="B436" s="1"/>
      <c r="C436" s="5">
        <v>1414.62</v>
      </c>
      <c r="D436" s="5">
        <v>31</v>
      </c>
      <c r="E436" s="5">
        <v>36.25</v>
      </c>
      <c r="F436" s="2">
        <f t="shared" si="28"/>
        <v>-9.1754685792733159E-3</v>
      </c>
      <c r="G436" s="2">
        <f t="shared" si="29"/>
        <v>-3.2154340836013651E-3</v>
      </c>
      <c r="H436" s="2">
        <f t="shared" si="30"/>
        <v>-2.0270270270270285E-2</v>
      </c>
      <c r="I436" s="4"/>
      <c r="J436" s="4"/>
      <c r="K436" s="4"/>
      <c r="L436" s="4"/>
    </row>
    <row r="437" spans="1:12" x14ac:dyDescent="0.5">
      <c r="A437" s="1">
        <v>41555</v>
      </c>
      <c r="B437" s="1"/>
      <c r="C437" s="5">
        <v>1434.06</v>
      </c>
      <c r="D437" s="5">
        <v>32.200001</v>
      </c>
      <c r="E437" s="5">
        <v>37.75</v>
      </c>
      <c r="F437" s="2">
        <f t="shared" si="28"/>
        <v>1.3742206387581168E-2</v>
      </c>
      <c r="G437" s="2">
        <f t="shared" si="29"/>
        <v>3.8709709677419379E-2</v>
      </c>
      <c r="H437" s="2">
        <f t="shared" si="30"/>
        <v>4.1379310344827669E-2</v>
      </c>
      <c r="I437" s="4"/>
      <c r="J437" s="4"/>
      <c r="K437" s="4"/>
      <c r="L437" s="4"/>
    </row>
    <row r="438" spans="1:12" x14ac:dyDescent="0.5">
      <c r="A438" s="1">
        <v>41556</v>
      </c>
      <c r="B438" s="1"/>
      <c r="C438" s="5">
        <v>1434.66</v>
      </c>
      <c r="D438" s="5">
        <v>32.5</v>
      </c>
      <c r="E438" s="5">
        <v>38.25</v>
      </c>
      <c r="F438" s="2">
        <f t="shared" si="28"/>
        <v>4.1839253587716563E-4</v>
      </c>
      <c r="G438" s="2">
        <f t="shared" si="29"/>
        <v>9.3167388410950736E-3</v>
      </c>
      <c r="H438" s="2">
        <f t="shared" si="30"/>
        <v>1.3245033112582849E-2</v>
      </c>
      <c r="I438" s="4"/>
      <c r="J438" s="4"/>
      <c r="K438" s="4"/>
      <c r="L438" s="4"/>
    </row>
    <row r="439" spans="1:12" x14ac:dyDescent="0.5">
      <c r="A439" s="1">
        <v>41557</v>
      </c>
      <c r="B439" s="1"/>
      <c r="C439" s="5">
        <v>1451.91</v>
      </c>
      <c r="D439" s="5">
        <v>33</v>
      </c>
      <c r="E439" s="5">
        <v>39.25</v>
      </c>
      <c r="F439" s="2">
        <f t="shared" si="28"/>
        <v>1.2023754757224614E-2</v>
      </c>
      <c r="G439" s="2">
        <f t="shared" si="29"/>
        <v>1.538461538461533E-2</v>
      </c>
      <c r="H439" s="2">
        <f t="shared" si="30"/>
        <v>2.614379084967311E-2</v>
      </c>
      <c r="I439" s="4"/>
      <c r="J439" s="4"/>
      <c r="K439" s="4"/>
      <c r="L439" s="4"/>
    </row>
    <row r="440" spans="1:12" x14ac:dyDescent="0.5">
      <c r="A440" s="1">
        <v>41558</v>
      </c>
      <c r="B440" s="1"/>
      <c r="C440" s="5">
        <v>1457.78</v>
      </c>
      <c r="D440" s="5">
        <v>33.5</v>
      </c>
      <c r="E440" s="5">
        <v>38.75</v>
      </c>
      <c r="F440" s="2">
        <f t="shared" si="28"/>
        <v>4.042950320612082E-3</v>
      </c>
      <c r="G440" s="2">
        <f t="shared" si="29"/>
        <v>1.5151515151515138E-2</v>
      </c>
      <c r="H440" s="2">
        <f t="shared" si="30"/>
        <v>-1.2738853503184711E-2</v>
      </c>
      <c r="I440" s="4"/>
      <c r="J440" s="4"/>
      <c r="K440" s="4"/>
      <c r="L440" s="4"/>
    </row>
    <row r="441" spans="1:12" x14ac:dyDescent="0.5">
      <c r="A441" s="1">
        <v>41561</v>
      </c>
      <c r="B441" s="1"/>
      <c r="C441" s="5">
        <v>1459.84</v>
      </c>
      <c r="D441" s="5">
        <v>33.5</v>
      </c>
      <c r="E441" s="5">
        <v>39</v>
      </c>
      <c r="F441" s="2">
        <f t="shared" si="28"/>
        <v>1.4131076019701094E-3</v>
      </c>
      <c r="G441" s="2">
        <f t="shared" si="29"/>
        <v>0</v>
      </c>
      <c r="H441" s="2">
        <f t="shared" si="30"/>
        <v>6.4516129032257119E-3</v>
      </c>
      <c r="I441" s="4"/>
      <c r="J441" s="4"/>
      <c r="K441" s="4"/>
      <c r="L441" s="4"/>
    </row>
    <row r="442" spans="1:12" x14ac:dyDescent="0.5">
      <c r="A442" s="1">
        <v>41562</v>
      </c>
      <c r="B442" s="1"/>
      <c r="C442" s="5">
        <v>1472.9</v>
      </c>
      <c r="D442" s="5">
        <v>33.25</v>
      </c>
      <c r="E442" s="5">
        <v>39.25</v>
      </c>
      <c r="F442" s="2">
        <f t="shared" si="28"/>
        <v>8.9461858833845831E-3</v>
      </c>
      <c r="G442" s="2">
        <f t="shared" si="29"/>
        <v>-7.4626865671642006E-3</v>
      </c>
      <c r="H442" s="2">
        <f t="shared" si="30"/>
        <v>6.4102564102563875E-3</v>
      </c>
      <c r="I442" s="4"/>
      <c r="J442" s="4"/>
      <c r="K442" s="4"/>
      <c r="L442" s="4"/>
    </row>
    <row r="443" spans="1:12" x14ac:dyDescent="0.5">
      <c r="A443" s="1">
        <v>41563</v>
      </c>
      <c r="B443" s="1"/>
      <c r="C443" s="5">
        <v>1464.38</v>
      </c>
      <c r="D443" s="5">
        <v>32.75</v>
      </c>
      <c r="E443" s="5">
        <v>38.5</v>
      </c>
      <c r="F443" s="2">
        <f t="shared" si="28"/>
        <v>-5.7845067553805585E-3</v>
      </c>
      <c r="G443" s="2">
        <f t="shared" si="29"/>
        <v>-1.5037593984962405E-2</v>
      </c>
      <c r="H443" s="2">
        <f t="shared" si="30"/>
        <v>-1.9108280254777066E-2</v>
      </c>
      <c r="I443" s="4"/>
      <c r="J443" s="4"/>
      <c r="K443" s="4"/>
      <c r="L443" s="4"/>
    </row>
    <row r="444" spans="1:12" x14ac:dyDescent="0.5">
      <c r="A444" s="1">
        <v>41564</v>
      </c>
      <c r="B444" s="1"/>
      <c r="C444" s="5">
        <v>1469.09</v>
      </c>
      <c r="D444" s="5">
        <v>33</v>
      </c>
      <c r="E444" s="5">
        <v>38.5</v>
      </c>
      <c r="F444" s="2">
        <f t="shared" si="28"/>
        <v>3.2163782624727855E-3</v>
      </c>
      <c r="G444" s="2">
        <f t="shared" si="29"/>
        <v>7.6335877862594437E-3</v>
      </c>
      <c r="H444" s="2">
        <f t="shared" si="30"/>
        <v>0</v>
      </c>
      <c r="I444" s="4"/>
      <c r="J444" s="4"/>
      <c r="K444" s="4"/>
      <c r="L444" s="4"/>
    </row>
    <row r="445" spans="1:12" x14ac:dyDescent="0.5">
      <c r="A445" s="1">
        <v>41565</v>
      </c>
      <c r="B445" s="1"/>
      <c r="C445" s="5">
        <v>1484.72</v>
      </c>
      <c r="D445" s="5">
        <v>33.25</v>
      </c>
      <c r="E445" s="5">
        <v>39</v>
      </c>
      <c r="F445" s="2">
        <f t="shared" si="28"/>
        <v>1.063923925695498E-2</v>
      </c>
      <c r="G445" s="2">
        <f t="shared" si="29"/>
        <v>7.575757575757569E-3</v>
      </c>
      <c r="H445" s="2">
        <f t="shared" si="30"/>
        <v>1.298701298701288E-2</v>
      </c>
      <c r="I445" s="4"/>
      <c r="J445" s="4"/>
      <c r="K445" s="4"/>
      <c r="L445" s="4"/>
    </row>
    <row r="446" spans="1:12" x14ac:dyDescent="0.5">
      <c r="A446" s="1">
        <v>41568</v>
      </c>
      <c r="B446" s="1"/>
      <c r="C446" s="5">
        <v>1448.54</v>
      </c>
      <c r="D446" s="5">
        <v>33</v>
      </c>
      <c r="E446" s="5">
        <v>37.75</v>
      </c>
      <c r="F446" s="2">
        <f t="shared" si="28"/>
        <v>-2.4368231046931421E-2</v>
      </c>
      <c r="G446" s="2">
        <f t="shared" si="29"/>
        <v>-7.5187969924812581E-3</v>
      </c>
      <c r="H446" s="2">
        <f t="shared" si="30"/>
        <v>-3.2051282051282048E-2</v>
      </c>
      <c r="I446" s="4"/>
      <c r="J446" s="4"/>
      <c r="K446" s="4"/>
      <c r="L446" s="4"/>
    </row>
    <row r="447" spans="1:12" x14ac:dyDescent="0.5">
      <c r="A447" s="1">
        <v>41569</v>
      </c>
      <c r="B447" s="1"/>
      <c r="C447" s="5">
        <v>1457.36</v>
      </c>
      <c r="D447" s="5">
        <v>33.25</v>
      </c>
      <c r="E447" s="5">
        <v>38.5</v>
      </c>
      <c r="F447" s="2">
        <f t="shared" si="28"/>
        <v>6.088889502533501E-3</v>
      </c>
      <c r="G447" s="2">
        <f t="shared" si="29"/>
        <v>7.575757575757569E-3</v>
      </c>
      <c r="H447" s="2">
        <f t="shared" si="30"/>
        <v>1.9867549668874274E-2</v>
      </c>
      <c r="I447" s="4"/>
      <c r="J447" s="4"/>
      <c r="K447" s="4"/>
      <c r="L447" s="4"/>
    </row>
    <row r="448" spans="1:12" x14ac:dyDescent="0.5">
      <c r="A448" s="1">
        <v>41571</v>
      </c>
      <c r="B448" s="1"/>
      <c r="C448" s="5">
        <v>1466.32</v>
      </c>
      <c r="D448" s="5">
        <v>33.5</v>
      </c>
      <c r="E448" s="5">
        <v>39.75</v>
      </c>
      <c r="F448" s="2">
        <f t="shared" si="28"/>
        <v>6.148103419882478E-3</v>
      </c>
      <c r="G448" s="2">
        <f t="shared" si="29"/>
        <v>7.5187969924812581E-3</v>
      </c>
      <c r="H448" s="2">
        <f t="shared" si="30"/>
        <v>3.2467532467532534E-2</v>
      </c>
      <c r="I448" s="4"/>
      <c r="J448" s="4"/>
      <c r="K448" s="4"/>
      <c r="L448" s="4"/>
    </row>
    <row r="449" spans="1:12" x14ac:dyDescent="0.5">
      <c r="A449" s="1">
        <v>41572</v>
      </c>
      <c r="B449" s="1"/>
      <c r="C449" s="5">
        <v>1454.88</v>
      </c>
      <c r="D449" s="5">
        <v>33.5</v>
      </c>
      <c r="E449" s="5">
        <v>39</v>
      </c>
      <c r="F449" s="2">
        <f t="shared" si="28"/>
        <v>-7.8018440722351645E-3</v>
      </c>
      <c r="G449" s="2">
        <f t="shared" si="29"/>
        <v>0</v>
      </c>
      <c r="H449" s="2">
        <f t="shared" si="30"/>
        <v>-1.8867924528301883E-2</v>
      </c>
      <c r="I449" s="4"/>
      <c r="J449" s="4"/>
      <c r="K449" s="4"/>
      <c r="L449" s="4"/>
    </row>
    <row r="450" spans="1:12" x14ac:dyDescent="0.5">
      <c r="A450" s="1">
        <v>41575</v>
      </c>
      <c r="B450" s="1"/>
      <c r="C450" s="5">
        <v>1449.62</v>
      </c>
      <c r="D450" s="5">
        <v>33.25</v>
      </c>
      <c r="E450" s="5">
        <v>38.75</v>
      </c>
      <c r="F450" s="2">
        <f t="shared" si="28"/>
        <v>-3.6154184537557921E-3</v>
      </c>
      <c r="G450" s="2">
        <f t="shared" si="29"/>
        <v>-7.4626865671642006E-3</v>
      </c>
      <c r="H450" s="2">
        <f t="shared" si="30"/>
        <v>-6.4102564102563875E-3</v>
      </c>
      <c r="I450" s="4"/>
      <c r="J450" s="4"/>
      <c r="K450" s="4"/>
      <c r="L450" s="4"/>
    </row>
    <row r="451" spans="1:12" x14ac:dyDescent="0.5">
      <c r="A451" s="1">
        <v>41576</v>
      </c>
      <c r="B451" s="1"/>
      <c r="C451" s="5">
        <v>1455.86</v>
      </c>
      <c r="D451" s="5">
        <v>33</v>
      </c>
      <c r="E451" s="5">
        <v>39</v>
      </c>
      <c r="F451" s="2">
        <f t="shared" si="28"/>
        <v>4.3045763717388663E-3</v>
      </c>
      <c r="G451" s="2">
        <f t="shared" si="29"/>
        <v>-7.5187969924812581E-3</v>
      </c>
      <c r="H451" s="2">
        <f t="shared" si="30"/>
        <v>6.4516129032257119E-3</v>
      </c>
      <c r="I451" s="4"/>
      <c r="J451" s="4"/>
      <c r="K451" s="4"/>
      <c r="L451" s="4"/>
    </row>
    <row r="452" spans="1:12" x14ac:dyDescent="0.5">
      <c r="A452" s="1">
        <v>41577</v>
      </c>
      <c r="B452" s="1"/>
      <c r="C452" s="5">
        <v>1431.12</v>
      </c>
      <c r="D452" s="5">
        <v>32.5</v>
      </c>
      <c r="E452" s="5">
        <v>38.75</v>
      </c>
      <c r="F452" s="2">
        <f t="shared" ref="F452:F492" si="31">C452/C451-1</f>
        <v>-1.6993392221779535E-2</v>
      </c>
      <c r="G452" s="2">
        <f t="shared" ref="G452:G492" si="32">D452/D451-1</f>
        <v>-1.5151515151515138E-2</v>
      </c>
      <c r="H452" s="2">
        <f t="shared" ref="H452:H492" si="33">E452/E451-1</f>
        <v>-6.4102564102563875E-3</v>
      </c>
      <c r="I452" s="4"/>
      <c r="J452" s="4"/>
      <c r="K452" s="4"/>
      <c r="L452" s="4"/>
    </row>
    <row r="453" spans="1:12" x14ac:dyDescent="0.5">
      <c r="A453" s="1">
        <v>41578</v>
      </c>
      <c r="B453" s="1"/>
      <c r="C453" s="5">
        <v>1442.88</v>
      </c>
      <c r="D453" s="5">
        <v>32.75</v>
      </c>
      <c r="E453" s="5">
        <v>39.25</v>
      </c>
      <c r="F453" s="2">
        <f t="shared" si="31"/>
        <v>8.2173402649674543E-3</v>
      </c>
      <c r="G453" s="2">
        <f t="shared" si="32"/>
        <v>7.692307692307665E-3</v>
      </c>
      <c r="H453" s="2">
        <f t="shared" si="33"/>
        <v>1.2903225806451646E-2</v>
      </c>
      <c r="I453" s="4"/>
      <c r="J453" s="4"/>
      <c r="K453" s="4"/>
      <c r="L453" s="4"/>
    </row>
    <row r="454" spans="1:12" x14ac:dyDescent="0.5">
      <c r="A454" s="1">
        <v>41579</v>
      </c>
      <c r="B454" s="1"/>
      <c r="C454" s="5">
        <v>1429.08</v>
      </c>
      <c r="D454" s="5">
        <v>32.75</v>
      </c>
      <c r="E454" s="5">
        <v>38.75</v>
      </c>
      <c r="F454" s="2">
        <f t="shared" si="31"/>
        <v>-9.5642049234865301E-3</v>
      </c>
      <c r="G454" s="2">
        <f t="shared" si="32"/>
        <v>0</v>
      </c>
      <c r="H454" s="2">
        <f t="shared" si="33"/>
        <v>-1.2738853503184711E-2</v>
      </c>
      <c r="I454" s="4"/>
      <c r="J454" s="4"/>
      <c r="K454" s="4"/>
      <c r="L454" s="4"/>
    </row>
    <row r="455" spans="1:12" x14ac:dyDescent="0.5">
      <c r="A455" s="1">
        <v>41582</v>
      </c>
      <c r="B455" s="1"/>
      <c r="C455" s="5">
        <v>1388.4</v>
      </c>
      <c r="D455" s="5">
        <v>31.75</v>
      </c>
      <c r="E455" s="5">
        <v>37.5</v>
      </c>
      <c r="F455" s="2">
        <f t="shared" si="31"/>
        <v>-2.8465866151649921E-2</v>
      </c>
      <c r="G455" s="2">
        <f t="shared" si="32"/>
        <v>-3.0534351145038219E-2</v>
      </c>
      <c r="H455" s="2">
        <f t="shared" si="33"/>
        <v>-3.2258064516129004E-2</v>
      </c>
      <c r="I455" s="4"/>
      <c r="J455" s="4"/>
      <c r="K455" s="4"/>
      <c r="L455" s="4"/>
    </row>
    <row r="456" spans="1:12" x14ac:dyDescent="0.5">
      <c r="A456" s="1">
        <v>41583</v>
      </c>
      <c r="B456" s="1"/>
      <c r="C456" s="5">
        <v>1415.44</v>
      </c>
      <c r="D456" s="5">
        <v>32</v>
      </c>
      <c r="E456" s="5">
        <v>38</v>
      </c>
      <c r="F456" s="2">
        <f t="shared" si="31"/>
        <v>1.9475655430711614E-2</v>
      </c>
      <c r="G456" s="2">
        <f t="shared" si="32"/>
        <v>7.8740157480314821E-3</v>
      </c>
      <c r="H456" s="2">
        <f t="shared" si="33"/>
        <v>1.3333333333333419E-2</v>
      </c>
      <c r="I456" s="4"/>
      <c r="J456" s="4"/>
      <c r="K456" s="4"/>
      <c r="L456" s="4"/>
    </row>
    <row r="457" spans="1:12" x14ac:dyDescent="0.5">
      <c r="A457" s="1">
        <v>41584</v>
      </c>
      <c r="B457" s="1"/>
      <c r="C457" s="5">
        <v>1434.97</v>
      </c>
      <c r="D457" s="5">
        <v>32.25</v>
      </c>
      <c r="E457" s="5">
        <v>39.75</v>
      </c>
      <c r="F457" s="2">
        <f t="shared" si="31"/>
        <v>1.37978296501442E-2</v>
      </c>
      <c r="G457" s="2">
        <f t="shared" si="32"/>
        <v>7.8125E-3</v>
      </c>
      <c r="H457" s="2">
        <f t="shared" si="33"/>
        <v>4.6052631578947345E-2</v>
      </c>
      <c r="I457" s="4"/>
      <c r="J457" s="4"/>
      <c r="K457" s="4"/>
      <c r="L457" s="4"/>
    </row>
    <row r="458" spans="1:12" x14ac:dyDescent="0.5">
      <c r="A458" s="1">
        <v>41585</v>
      </c>
      <c r="B458" s="1"/>
      <c r="C458" s="5">
        <v>1425.23</v>
      </c>
      <c r="D458" s="5">
        <v>33.25</v>
      </c>
      <c r="E458" s="5">
        <v>41.5</v>
      </c>
      <c r="F458" s="2">
        <f t="shared" si="31"/>
        <v>-6.7875983470038204E-3</v>
      </c>
      <c r="G458" s="2">
        <f t="shared" si="32"/>
        <v>3.1007751937984551E-2</v>
      </c>
      <c r="H458" s="2">
        <f t="shared" si="33"/>
        <v>4.4025157232704393E-2</v>
      </c>
      <c r="I458" s="4"/>
      <c r="J458" s="4"/>
      <c r="K458" s="4"/>
      <c r="L458" s="4"/>
    </row>
    <row r="459" spans="1:12" x14ac:dyDescent="0.5">
      <c r="A459" s="1">
        <v>41586</v>
      </c>
      <c r="B459" s="1"/>
      <c r="C459" s="5">
        <v>1405.03</v>
      </c>
      <c r="D459" s="5">
        <v>33.5</v>
      </c>
      <c r="E459" s="5">
        <v>40.5</v>
      </c>
      <c r="F459" s="2">
        <f t="shared" si="31"/>
        <v>-1.4173151000189455E-2</v>
      </c>
      <c r="G459" s="2">
        <f t="shared" si="32"/>
        <v>7.5187969924812581E-3</v>
      </c>
      <c r="H459" s="2">
        <f t="shared" si="33"/>
        <v>-2.4096385542168641E-2</v>
      </c>
      <c r="I459" s="4"/>
      <c r="J459" s="4"/>
      <c r="K459" s="4"/>
      <c r="L459" s="4"/>
    </row>
    <row r="460" spans="1:12" x14ac:dyDescent="0.5">
      <c r="A460" s="1">
        <v>41589</v>
      </c>
      <c r="B460" s="1"/>
      <c r="C460" s="5">
        <v>1405.91</v>
      </c>
      <c r="D460" s="5">
        <v>33.5</v>
      </c>
      <c r="E460" s="5">
        <v>40.25</v>
      </c>
      <c r="F460" s="2">
        <f t="shared" si="31"/>
        <v>6.2632114616767431E-4</v>
      </c>
      <c r="G460" s="2">
        <f t="shared" si="32"/>
        <v>0</v>
      </c>
      <c r="H460" s="2">
        <f t="shared" si="33"/>
        <v>-6.1728395061728669E-3</v>
      </c>
      <c r="I460" s="4"/>
      <c r="J460" s="4"/>
      <c r="K460" s="4"/>
      <c r="L460" s="4"/>
    </row>
    <row r="461" spans="1:12" x14ac:dyDescent="0.5">
      <c r="A461" s="1">
        <v>41590</v>
      </c>
      <c r="B461" s="1"/>
      <c r="C461" s="5">
        <v>1413.08</v>
      </c>
      <c r="D461" s="5">
        <v>33.5</v>
      </c>
      <c r="E461" s="5">
        <v>41</v>
      </c>
      <c r="F461" s="2">
        <f t="shared" si="31"/>
        <v>5.0998997090851983E-3</v>
      </c>
      <c r="G461" s="2">
        <f t="shared" si="32"/>
        <v>0</v>
      </c>
      <c r="H461" s="2">
        <f t="shared" si="33"/>
        <v>1.8633540372670732E-2</v>
      </c>
      <c r="I461" s="4"/>
      <c r="J461" s="4"/>
      <c r="K461" s="4"/>
      <c r="L461" s="4"/>
    </row>
    <row r="462" spans="1:12" x14ac:dyDescent="0.5">
      <c r="A462" s="1">
        <v>41591</v>
      </c>
      <c r="B462" s="1"/>
      <c r="C462" s="5">
        <v>1404.77</v>
      </c>
      <c r="D462" s="5">
        <v>33.5</v>
      </c>
      <c r="E462" s="5">
        <v>40.25</v>
      </c>
      <c r="F462" s="2">
        <f t="shared" si="31"/>
        <v>-5.8807710816088932E-3</v>
      </c>
      <c r="G462" s="2">
        <f t="shared" si="32"/>
        <v>0</v>
      </c>
      <c r="H462" s="2">
        <f t="shared" si="33"/>
        <v>-1.8292682926829285E-2</v>
      </c>
      <c r="I462" s="4"/>
      <c r="J462" s="4"/>
      <c r="K462" s="4"/>
      <c r="L462" s="4"/>
    </row>
    <row r="463" spans="1:12" x14ac:dyDescent="0.5">
      <c r="A463" s="1">
        <v>41592</v>
      </c>
      <c r="B463" s="1"/>
      <c r="C463" s="5">
        <v>1415.69</v>
      </c>
      <c r="D463" s="5">
        <v>33.75</v>
      </c>
      <c r="E463" s="5">
        <v>41.25</v>
      </c>
      <c r="F463" s="2">
        <f t="shared" si="31"/>
        <v>7.7735145255095617E-3</v>
      </c>
      <c r="G463" s="2">
        <f t="shared" si="32"/>
        <v>7.4626865671640896E-3</v>
      </c>
      <c r="H463" s="2">
        <f t="shared" si="33"/>
        <v>2.4844720496894457E-2</v>
      </c>
      <c r="I463" s="4"/>
      <c r="J463" s="4"/>
      <c r="K463" s="4"/>
      <c r="L463" s="4"/>
    </row>
    <row r="464" spans="1:12" x14ac:dyDescent="0.5">
      <c r="A464" s="1">
        <v>41593</v>
      </c>
      <c r="B464" s="1"/>
      <c r="C464" s="5">
        <v>1420.66</v>
      </c>
      <c r="D464" s="5">
        <v>33.75</v>
      </c>
      <c r="E464" s="5">
        <v>41.25</v>
      </c>
      <c r="F464" s="2">
        <f t="shared" si="31"/>
        <v>3.5106555813773088E-3</v>
      </c>
      <c r="G464" s="2">
        <f t="shared" si="32"/>
        <v>0</v>
      </c>
      <c r="H464" s="2">
        <f t="shared" si="33"/>
        <v>0</v>
      </c>
      <c r="I464" s="4"/>
      <c r="J464" s="4"/>
      <c r="K464" s="4"/>
      <c r="L464" s="4"/>
    </row>
    <row r="465" spans="1:12" x14ac:dyDescent="0.5">
      <c r="A465" s="1">
        <v>41596</v>
      </c>
      <c r="B465" s="1"/>
      <c r="C465" s="5">
        <v>1423.96</v>
      </c>
      <c r="D465" s="5">
        <v>33.25</v>
      </c>
      <c r="E465" s="5">
        <v>42</v>
      </c>
      <c r="F465" s="2">
        <f t="shared" si="31"/>
        <v>2.3228640209480567E-3</v>
      </c>
      <c r="G465" s="2">
        <f t="shared" si="32"/>
        <v>-1.4814814814814836E-2</v>
      </c>
      <c r="H465" s="2">
        <f t="shared" si="33"/>
        <v>1.8181818181818077E-2</v>
      </c>
      <c r="I465" s="4"/>
      <c r="J465" s="4"/>
      <c r="K465" s="4"/>
      <c r="L465" s="4"/>
    </row>
    <row r="466" spans="1:12" x14ac:dyDescent="0.5">
      <c r="A466" s="1">
        <v>41597</v>
      </c>
      <c r="B466" s="1"/>
      <c r="C466" s="5">
        <v>1412.44</v>
      </c>
      <c r="D466" s="5">
        <v>33.25</v>
      </c>
      <c r="E466" s="5">
        <v>42</v>
      </c>
      <c r="F466" s="2">
        <f t="shared" si="31"/>
        <v>-8.09011489086775E-3</v>
      </c>
      <c r="G466" s="2">
        <f t="shared" si="32"/>
        <v>0</v>
      </c>
      <c r="H466" s="2">
        <f t="shared" si="33"/>
        <v>0</v>
      </c>
      <c r="I466" s="4"/>
      <c r="J466" s="4"/>
      <c r="K466" s="4"/>
      <c r="L466" s="4"/>
    </row>
    <row r="467" spans="1:12" x14ac:dyDescent="0.5">
      <c r="A467" s="1">
        <v>41598</v>
      </c>
      <c r="B467" s="1"/>
      <c r="C467" s="5">
        <v>1404.81</v>
      </c>
      <c r="D467" s="5">
        <v>33.5</v>
      </c>
      <c r="E467" s="5">
        <v>42.25</v>
      </c>
      <c r="F467" s="2">
        <f t="shared" si="31"/>
        <v>-5.4019993769647279E-3</v>
      </c>
      <c r="G467" s="2">
        <f t="shared" si="32"/>
        <v>7.5187969924812581E-3</v>
      </c>
      <c r="H467" s="2">
        <f t="shared" si="33"/>
        <v>5.9523809523809312E-3</v>
      </c>
      <c r="I467" s="4"/>
      <c r="J467" s="4"/>
      <c r="K467" s="4"/>
      <c r="L467" s="4"/>
    </row>
    <row r="468" spans="1:12" x14ac:dyDescent="0.5">
      <c r="A468" s="1">
        <v>41599</v>
      </c>
      <c r="B468" s="1"/>
      <c r="C468" s="5">
        <v>1375.86</v>
      </c>
      <c r="D468" s="5">
        <v>32.5</v>
      </c>
      <c r="E468" s="5">
        <v>41.75</v>
      </c>
      <c r="F468" s="2">
        <f t="shared" si="31"/>
        <v>-2.0607769022145339E-2</v>
      </c>
      <c r="G468" s="2">
        <f t="shared" si="32"/>
        <v>-2.9850746268656692E-2</v>
      </c>
      <c r="H468" s="2">
        <f t="shared" si="33"/>
        <v>-1.1834319526627168E-2</v>
      </c>
      <c r="I468" s="4"/>
      <c r="J468" s="4"/>
      <c r="K468" s="4"/>
      <c r="L468" s="4"/>
    </row>
    <row r="469" spans="1:12" x14ac:dyDescent="0.5">
      <c r="A469" s="1">
        <v>41600</v>
      </c>
      <c r="B469" s="1"/>
      <c r="C469" s="5">
        <v>1359.07</v>
      </c>
      <c r="D469" s="5">
        <v>31.75</v>
      </c>
      <c r="E469" s="5">
        <v>41</v>
      </c>
      <c r="F469" s="2">
        <f t="shared" si="31"/>
        <v>-1.2203276496155158E-2</v>
      </c>
      <c r="G469" s="2">
        <f t="shared" si="32"/>
        <v>-2.3076923076923106E-2</v>
      </c>
      <c r="H469" s="2">
        <f t="shared" si="33"/>
        <v>-1.7964071856287456E-2</v>
      </c>
      <c r="I469" s="4"/>
      <c r="J469" s="4"/>
      <c r="K469" s="4"/>
      <c r="L469" s="4"/>
    </row>
    <row r="470" spans="1:12" x14ac:dyDescent="0.5">
      <c r="A470" s="1">
        <v>41603</v>
      </c>
      <c r="B470" s="1"/>
      <c r="C470" s="5">
        <v>1352.86</v>
      </c>
      <c r="D470" s="5">
        <v>31.25</v>
      </c>
      <c r="E470" s="5">
        <v>41.25</v>
      </c>
      <c r="F470" s="2">
        <f t="shared" si="31"/>
        <v>-4.5693010661702615E-3</v>
      </c>
      <c r="G470" s="2">
        <f t="shared" si="32"/>
        <v>-1.5748031496062964E-2</v>
      </c>
      <c r="H470" s="2">
        <f t="shared" si="33"/>
        <v>6.0975609756097615E-3</v>
      </c>
      <c r="I470" s="4"/>
      <c r="J470" s="4"/>
      <c r="K470" s="4"/>
      <c r="L470" s="4"/>
    </row>
    <row r="471" spans="1:12" x14ac:dyDescent="0.5">
      <c r="A471" s="1">
        <v>41604</v>
      </c>
      <c r="B471" s="1"/>
      <c r="C471" s="5">
        <v>1358.69</v>
      </c>
      <c r="D471" s="5">
        <v>32.25</v>
      </c>
      <c r="E471" s="5">
        <v>42</v>
      </c>
      <c r="F471" s="2">
        <f t="shared" si="31"/>
        <v>4.3093889981227207E-3</v>
      </c>
      <c r="G471" s="2">
        <f t="shared" si="32"/>
        <v>3.2000000000000028E-2</v>
      </c>
      <c r="H471" s="2">
        <f t="shared" si="33"/>
        <v>1.8181818181818077E-2</v>
      </c>
      <c r="I471" s="4"/>
      <c r="J471" s="4"/>
      <c r="K471" s="4"/>
      <c r="L471" s="4"/>
    </row>
    <row r="472" spans="1:12" x14ac:dyDescent="0.5">
      <c r="A472" s="1">
        <v>41605</v>
      </c>
      <c r="B472" s="1"/>
      <c r="C472" s="5">
        <v>1373.11</v>
      </c>
      <c r="D472" s="5">
        <v>32</v>
      </c>
      <c r="E472" s="5">
        <v>41.5</v>
      </c>
      <c r="F472" s="2">
        <f t="shared" si="31"/>
        <v>1.0613164150762744E-2</v>
      </c>
      <c r="G472" s="2">
        <f t="shared" si="32"/>
        <v>-7.7519379844961378E-3</v>
      </c>
      <c r="H472" s="2">
        <f t="shared" si="33"/>
        <v>-1.1904761904761862E-2</v>
      </c>
      <c r="I472" s="4"/>
      <c r="J472" s="4"/>
      <c r="K472" s="4"/>
      <c r="L472" s="4"/>
    </row>
    <row r="473" spans="1:12" x14ac:dyDescent="0.5">
      <c r="A473" s="1">
        <v>41606</v>
      </c>
      <c r="B473" s="1"/>
      <c r="C473" s="5">
        <v>1359.45</v>
      </c>
      <c r="D473" s="5">
        <v>31.75</v>
      </c>
      <c r="E473" s="5">
        <v>40.75</v>
      </c>
      <c r="F473" s="2">
        <f t="shared" si="31"/>
        <v>-9.9482197347625645E-3</v>
      </c>
      <c r="G473" s="2">
        <f t="shared" si="32"/>
        <v>-7.8125E-3</v>
      </c>
      <c r="H473" s="2">
        <f t="shared" si="33"/>
        <v>-1.8072289156626509E-2</v>
      </c>
      <c r="I473" s="4"/>
      <c r="J473" s="4"/>
      <c r="K473" s="4"/>
      <c r="L473" s="4"/>
    </row>
    <row r="474" spans="1:12" x14ac:dyDescent="0.5">
      <c r="A474" s="1">
        <v>41607</v>
      </c>
      <c r="B474" s="1"/>
      <c r="C474" s="5">
        <v>1371.13</v>
      </c>
      <c r="D474" s="5">
        <v>31.5</v>
      </c>
      <c r="E474" s="5">
        <v>40.75</v>
      </c>
      <c r="F474" s="2">
        <f t="shared" si="31"/>
        <v>8.5917098826731042E-3</v>
      </c>
      <c r="G474" s="2">
        <f t="shared" si="32"/>
        <v>-7.8740157480314821E-3</v>
      </c>
      <c r="H474" s="2">
        <f t="shared" si="33"/>
        <v>0</v>
      </c>
      <c r="I474" s="4"/>
      <c r="J474" s="4"/>
      <c r="K474" s="4"/>
      <c r="L474" s="4"/>
    </row>
    <row r="475" spans="1:12" x14ac:dyDescent="0.5">
      <c r="A475" s="1">
        <v>41610</v>
      </c>
      <c r="B475" s="1"/>
      <c r="C475" s="5">
        <v>1374.26</v>
      </c>
      <c r="D475" s="5">
        <v>32</v>
      </c>
      <c r="E475" s="5">
        <v>40.75</v>
      </c>
      <c r="F475" s="2">
        <f t="shared" si="31"/>
        <v>2.282788648778622E-3</v>
      </c>
      <c r="G475" s="2">
        <f t="shared" si="32"/>
        <v>1.5873015873015817E-2</v>
      </c>
      <c r="H475" s="2">
        <f t="shared" si="33"/>
        <v>0</v>
      </c>
      <c r="I475" s="4"/>
      <c r="J475" s="4"/>
      <c r="K475" s="4"/>
      <c r="L475" s="4"/>
    </row>
    <row r="476" spans="1:12" x14ac:dyDescent="0.5">
      <c r="A476" s="1">
        <v>41611</v>
      </c>
      <c r="B476" s="1"/>
      <c r="C476" s="5">
        <v>1383.89</v>
      </c>
      <c r="D476" s="5">
        <v>32.5</v>
      </c>
      <c r="E476" s="5">
        <v>41</v>
      </c>
      <c r="F476" s="2">
        <f t="shared" si="31"/>
        <v>7.0074076230117743E-3</v>
      </c>
      <c r="G476" s="2">
        <f t="shared" si="32"/>
        <v>1.5625E-2</v>
      </c>
      <c r="H476" s="2">
        <f t="shared" si="33"/>
        <v>6.1349693251533388E-3</v>
      </c>
      <c r="I476" s="4"/>
      <c r="J476" s="4"/>
      <c r="K476" s="4"/>
      <c r="L476" s="4"/>
    </row>
    <row r="477" spans="1:12" x14ac:dyDescent="0.5">
      <c r="A477" s="1">
        <v>41612</v>
      </c>
      <c r="B477" s="1"/>
      <c r="C477" s="5">
        <v>1376.63</v>
      </c>
      <c r="D477" s="5">
        <v>32.75</v>
      </c>
      <c r="E477" s="5">
        <v>41.75</v>
      </c>
      <c r="F477" s="2">
        <f t="shared" si="31"/>
        <v>-5.24608169724472E-3</v>
      </c>
      <c r="G477" s="2">
        <f t="shared" si="32"/>
        <v>7.692307692307665E-3</v>
      </c>
      <c r="H477" s="2">
        <f t="shared" si="33"/>
        <v>1.8292682926829285E-2</v>
      </c>
      <c r="I477" s="4"/>
      <c r="J477" s="4"/>
      <c r="K477" s="4"/>
      <c r="L477" s="4"/>
    </row>
    <row r="478" spans="1:12" x14ac:dyDescent="0.5">
      <c r="A478" s="1">
        <v>41614</v>
      </c>
      <c r="B478" s="1"/>
      <c r="C478" s="5">
        <v>1361.57</v>
      </c>
      <c r="D478" s="5">
        <v>32</v>
      </c>
      <c r="E478" s="5">
        <v>41.5</v>
      </c>
      <c r="F478" s="2">
        <f t="shared" si="31"/>
        <v>-1.0939758686066781E-2</v>
      </c>
      <c r="G478" s="2">
        <f t="shared" si="32"/>
        <v>-2.2900763358778664E-2</v>
      </c>
      <c r="H478" s="2">
        <f t="shared" si="33"/>
        <v>-5.9880239520958556E-3</v>
      </c>
      <c r="I478" s="4"/>
      <c r="J478" s="4"/>
      <c r="K478" s="4"/>
      <c r="L478" s="4"/>
    </row>
    <row r="479" spans="1:12" x14ac:dyDescent="0.5">
      <c r="A479" s="1">
        <v>41617</v>
      </c>
      <c r="B479" s="1"/>
      <c r="C479" s="5">
        <v>1367.42</v>
      </c>
      <c r="D479" s="5">
        <v>32.5</v>
      </c>
      <c r="E479" s="5">
        <v>42</v>
      </c>
      <c r="F479" s="2">
        <f t="shared" si="31"/>
        <v>4.2965106457986124E-3</v>
      </c>
      <c r="G479" s="2">
        <f t="shared" si="32"/>
        <v>1.5625E-2</v>
      </c>
      <c r="H479" s="2">
        <f t="shared" si="33"/>
        <v>1.2048192771084265E-2</v>
      </c>
      <c r="I479" s="4"/>
      <c r="J479" s="4"/>
      <c r="K479" s="4"/>
      <c r="L479" s="4"/>
    </row>
    <row r="480" spans="1:12" x14ac:dyDescent="0.5">
      <c r="A480" s="1">
        <v>41619</v>
      </c>
      <c r="B480" s="1"/>
      <c r="C480" s="5">
        <v>1369.35</v>
      </c>
      <c r="D480" s="5">
        <v>32.75</v>
      </c>
      <c r="E480" s="5">
        <v>43.25</v>
      </c>
      <c r="F480" s="2">
        <f t="shared" si="31"/>
        <v>1.4114171212940008E-3</v>
      </c>
      <c r="G480" s="2">
        <f t="shared" si="32"/>
        <v>7.692307692307665E-3</v>
      </c>
      <c r="H480" s="2">
        <f t="shared" si="33"/>
        <v>2.9761904761904656E-2</v>
      </c>
      <c r="I480" s="4"/>
      <c r="J480" s="4"/>
      <c r="K480" s="4"/>
      <c r="L480" s="4"/>
    </row>
    <row r="481" spans="1:12" x14ac:dyDescent="0.5">
      <c r="A481" s="1">
        <v>41620</v>
      </c>
      <c r="B481" s="1"/>
      <c r="C481" s="5">
        <v>1356.21</v>
      </c>
      <c r="D481" s="5">
        <v>32.5</v>
      </c>
      <c r="E481" s="5">
        <v>43.25</v>
      </c>
      <c r="F481" s="2">
        <f t="shared" si="31"/>
        <v>-9.595793624712412E-3</v>
      </c>
      <c r="G481" s="2">
        <f t="shared" si="32"/>
        <v>-7.6335877862595547E-3</v>
      </c>
      <c r="H481" s="2">
        <f t="shared" si="33"/>
        <v>0</v>
      </c>
      <c r="I481" s="4"/>
      <c r="J481" s="4"/>
      <c r="K481" s="4"/>
      <c r="L481" s="4"/>
    </row>
    <row r="482" spans="1:12" x14ac:dyDescent="0.5">
      <c r="A482" s="1">
        <v>41621</v>
      </c>
      <c r="B482" s="1"/>
      <c r="C482" s="5">
        <v>1341.13</v>
      </c>
      <c r="D482" s="5">
        <v>32</v>
      </c>
      <c r="E482" s="5">
        <v>43</v>
      </c>
      <c r="F482" s="2">
        <f t="shared" si="31"/>
        <v>-1.1119221949403069E-2</v>
      </c>
      <c r="G482" s="2">
        <f t="shared" si="32"/>
        <v>-1.538461538461533E-2</v>
      </c>
      <c r="H482" s="2">
        <f t="shared" si="33"/>
        <v>-5.7803468208093012E-3</v>
      </c>
      <c r="I482" s="4"/>
      <c r="J482" s="4"/>
      <c r="K482" s="4"/>
      <c r="L482" s="4"/>
    </row>
    <row r="483" spans="1:12" x14ac:dyDescent="0.5">
      <c r="A483" s="1">
        <v>41624</v>
      </c>
      <c r="B483" s="1"/>
      <c r="C483" s="5">
        <v>1328.4</v>
      </c>
      <c r="D483" s="5">
        <v>32</v>
      </c>
      <c r="E483" s="5">
        <v>43</v>
      </c>
      <c r="F483" s="2">
        <f t="shared" si="31"/>
        <v>-9.4919955559863434E-3</v>
      </c>
      <c r="G483" s="2">
        <f t="shared" si="32"/>
        <v>0</v>
      </c>
      <c r="H483" s="2">
        <f t="shared" si="33"/>
        <v>0</v>
      </c>
      <c r="I483" s="4"/>
      <c r="J483" s="4"/>
      <c r="K483" s="4"/>
      <c r="L483" s="4"/>
    </row>
    <row r="484" spans="1:12" x14ac:dyDescent="0.5">
      <c r="A484" s="1">
        <v>41625</v>
      </c>
      <c r="B484" s="1"/>
      <c r="C484" s="5">
        <v>1337.18</v>
      </c>
      <c r="D484" s="5">
        <v>31.75</v>
      </c>
      <c r="E484" s="5">
        <v>44</v>
      </c>
      <c r="F484" s="2">
        <f t="shared" si="31"/>
        <v>6.6094549834387895E-3</v>
      </c>
      <c r="G484" s="2">
        <f t="shared" si="32"/>
        <v>-7.8125E-3</v>
      </c>
      <c r="H484" s="2">
        <f t="shared" si="33"/>
        <v>2.3255813953488413E-2</v>
      </c>
      <c r="I484" s="4"/>
      <c r="J484" s="4"/>
      <c r="K484" s="4"/>
      <c r="L484" s="4"/>
    </row>
    <row r="485" spans="1:12" x14ac:dyDescent="0.5">
      <c r="A485" s="1">
        <v>41626</v>
      </c>
      <c r="B485" s="1"/>
      <c r="C485" s="5">
        <v>1349.86</v>
      </c>
      <c r="D485" s="5">
        <v>31.75</v>
      </c>
      <c r="E485" s="5">
        <v>43.75</v>
      </c>
      <c r="F485" s="2">
        <f t="shared" si="31"/>
        <v>9.4826425761675992E-3</v>
      </c>
      <c r="G485" s="2">
        <f t="shared" si="32"/>
        <v>0</v>
      </c>
      <c r="H485" s="2">
        <f t="shared" si="33"/>
        <v>-5.6818181818182323E-3</v>
      </c>
      <c r="I485" s="4"/>
      <c r="J485" s="4"/>
      <c r="K485" s="4"/>
      <c r="L485" s="4"/>
    </row>
    <row r="486" spans="1:12" x14ac:dyDescent="0.5">
      <c r="A486" s="1">
        <v>41627</v>
      </c>
      <c r="B486" s="1"/>
      <c r="C486" s="5">
        <v>1346.63</v>
      </c>
      <c r="D486" s="5">
        <v>31.25</v>
      </c>
      <c r="E486" s="5">
        <v>43.75</v>
      </c>
      <c r="F486" s="2">
        <f t="shared" si="31"/>
        <v>-2.3928407390394479E-3</v>
      </c>
      <c r="G486" s="2">
        <f t="shared" si="32"/>
        <v>-1.5748031496062964E-2</v>
      </c>
      <c r="H486" s="2">
        <f t="shared" si="33"/>
        <v>0</v>
      </c>
      <c r="I486" s="4"/>
      <c r="J486" s="4"/>
      <c r="K486" s="4"/>
      <c r="L486" s="4"/>
    </row>
    <row r="487" spans="1:12" x14ac:dyDescent="0.5">
      <c r="A487" s="1">
        <v>41628</v>
      </c>
      <c r="B487" s="1"/>
      <c r="C487" s="5">
        <v>1342.72</v>
      </c>
      <c r="D487" s="5">
        <v>30.75</v>
      </c>
      <c r="E487" s="5">
        <v>44.25</v>
      </c>
      <c r="F487" s="2">
        <f t="shared" si="31"/>
        <v>-2.9035444034367641E-3</v>
      </c>
      <c r="G487" s="2">
        <f t="shared" si="32"/>
        <v>-1.6000000000000014E-2</v>
      </c>
      <c r="H487" s="2">
        <f t="shared" si="33"/>
        <v>1.1428571428571344E-2</v>
      </c>
      <c r="I487" s="4"/>
      <c r="J487" s="4"/>
      <c r="K487" s="4"/>
      <c r="L487" s="4"/>
    </row>
    <row r="488" spans="1:12" x14ac:dyDescent="0.5">
      <c r="A488" s="1">
        <v>41631</v>
      </c>
      <c r="B488" s="1"/>
      <c r="C488" s="5">
        <v>1326.14</v>
      </c>
      <c r="D488" s="5">
        <v>29.75</v>
      </c>
      <c r="E488" s="5">
        <v>44.75</v>
      </c>
      <c r="F488" s="2">
        <f t="shared" si="31"/>
        <v>-1.234806959008572E-2</v>
      </c>
      <c r="G488" s="2">
        <f t="shared" si="32"/>
        <v>-3.2520325203251987E-2</v>
      </c>
      <c r="H488" s="2">
        <f t="shared" si="33"/>
        <v>1.1299435028248483E-2</v>
      </c>
      <c r="I488" s="4"/>
      <c r="J488" s="4"/>
      <c r="K488" s="4"/>
      <c r="L488" s="4"/>
    </row>
    <row r="489" spans="1:12" x14ac:dyDescent="0.5">
      <c r="A489" s="1">
        <v>41632</v>
      </c>
      <c r="B489" s="1"/>
      <c r="C489" s="5">
        <v>1327.13</v>
      </c>
      <c r="D489" s="5">
        <v>29.25</v>
      </c>
      <c r="E489" s="5">
        <v>44.5</v>
      </c>
      <c r="F489" s="2">
        <f t="shared" si="31"/>
        <v>7.46527515948614E-4</v>
      </c>
      <c r="G489" s="2">
        <f t="shared" si="32"/>
        <v>-1.6806722689075682E-2</v>
      </c>
      <c r="H489" s="2">
        <f t="shared" si="33"/>
        <v>-5.5865921787709993E-3</v>
      </c>
      <c r="I489" s="4"/>
      <c r="J489" s="4"/>
      <c r="K489" s="4"/>
      <c r="L489" s="4"/>
    </row>
    <row r="490" spans="1:12" x14ac:dyDescent="0.5">
      <c r="A490" s="1">
        <v>41633</v>
      </c>
      <c r="B490" s="1"/>
      <c r="C490" s="5">
        <v>1332.45</v>
      </c>
      <c r="D490" s="5">
        <v>29.5</v>
      </c>
      <c r="E490" s="5">
        <v>44.25</v>
      </c>
      <c r="F490" s="2">
        <f t="shared" si="31"/>
        <v>4.0086502452660877E-3</v>
      </c>
      <c r="G490" s="2">
        <f t="shared" si="32"/>
        <v>8.5470085470085166E-3</v>
      </c>
      <c r="H490" s="2">
        <f t="shared" si="33"/>
        <v>-5.6179775280899014E-3</v>
      </c>
      <c r="I490" s="4"/>
      <c r="J490" s="4"/>
      <c r="K490" s="4"/>
      <c r="L490" s="4"/>
    </row>
    <row r="491" spans="1:12" x14ac:dyDescent="0.5">
      <c r="A491" s="1">
        <v>41634</v>
      </c>
      <c r="B491" s="1"/>
      <c r="C491" s="5">
        <v>1308.46</v>
      </c>
      <c r="D491" s="5">
        <v>29.5</v>
      </c>
      <c r="E491" s="5">
        <v>42.75</v>
      </c>
      <c r="F491" s="2">
        <f t="shared" si="31"/>
        <v>-1.8004427933505984E-2</v>
      </c>
      <c r="G491" s="2">
        <f t="shared" si="32"/>
        <v>0</v>
      </c>
      <c r="H491" s="2">
        <f t="shared" si="33"/>
        <v>-3.3898305084745783E-2</v>
      </c>
      <c r="I491" s="4"/>
      <c r="J491" s="4"/>
      <c r="K491" s="4"/>
      <c r="L491" s="4"/>
    </row>
    <row r="492" spans="1:12" x14ac:dyDescent="0.5">
      <c r="A492" s="1">
        <v>41635</v>
      </c>
      <c r="B492" s="1"/>
      <c r="C492" s="5">
        <v>1298.71</v>
      </c>
      <c r="D492" s="5">
        <v>29</v>
      </c>
      <c r="E492" s="5">
        <v>42</v>
      </c>
      <c r="F492" s="2">
        <f t="shared" si="31"/>
        <v>-7.4515078794918921E-3</v>
      </c>
      <c r="G492" s="2">
        <f t="shared" si="32"/>
        <v>-1.6949152542372836E-2</v>
      </c>
      <c r="H492" s="2">
        <f t="shared" si="33"/>
        <v>-1.7543859649122862E-2</v>
      </c>
      <c r="I492" s="4"/>
      <c r="J492" s="4"/>
      <c r="K492" s="4"/>
      <c r="L492" s="4"/>
    </row>
    <row r="494" spans="1:12" x14ac:dyDescent="0.5">
      <c r="A494" s="8" t="s">
        <v>5</v>
      </c>
      <c r="B494" s="8"/>
      <c r="G494" s="16">
        <f>INTERCEPT(G3:G247,F3:F247)</f>
        <v>1.4986965983625341E-3</v>
      </c>
      <c r="H494" s="16">
        <f>INTERCEPT(H3:H247,F3:F247)</f>
        <v>1.3370849259914483E-3</v>
      </c>
      <c r="I494" t="str">
        <f ca="1">_xlfn.FORMULATEXT(H494)</f>
        <v>=INTERCEPT(H3:H247,F3:F247)</v>
      </c>
    </row>
    <row r="495" spans="1:12" x14ac:dyDescent="0.5">
      <c r="A495" s="8" t="s">
        <v>6</v>
      </c>
      <c r="B495" s="8"/>
      <c r="G495" s="17">
        <f>SLOPE(G3:G247,F3:F247)</f>
        <v>1.0053028736877836</v>
      </c>
      <c r="H495" s="17">
        <f>SLOPE(H3:H247,F3:F247)</f>
        <v>0.90657014320007434</v>
      </c>
      <c r="I495" t="str">
        <f ca="1">_xlfn.FORMULATEXT(H495)</f>
        <v>=SLOPE(H3:H247,F3:F247)</v>
      </c>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Surface</dc:creator>
  <cp:lastModifiedBy>sakkakom maneenop</cp:lastModifiedBy>
  <dcterms:created xsi:type="dcterms:W3CDTF">2019-03-05T09:08:51Z</dcterms:created>
  <dcterms:modified xsi:type="dcterms:W3CDTF">2021-12-11T23:47:42Z</dcterms:modified>
</cp:coreProperties>
</file>