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yunt/Documents/EC376:EE376/ Excercies/"/>
    </mc:Choice>
  </mc:AlternateContent>
  <xr:revisionPtr revIDLastSave="0" documentId="13_ncr:1_{CBFF44F3-70FA-F048-842E-347AF1EC159F}" xr6:coauthVersionLast="45" xr6:coauthVersionMax="45" xr10:uidLastSave="{00000000-0000-0000-0000-000000000000}"/>
  <bookViews>
    <workbookView xWindow="0" yWindow="460" windowWidth="28800" windowHeight="10540" activeTab="1" xr2:uid="{20D385EC-C1BC-FA4F-B6E6-007249AC99B4}"/>
  </bookViews>
  <sheets>
    <sheet name="Elasticities" sheetId="1" r:id="rId1"/>
    <sheet name="Simulation" sheetId="2" r:id="rId2"/>
  </sheets>
  <definedNames>
    <definedName name="tc">Simulation!$AH$2</definedName>
  </definedNames>
  <calcPr calcId="191029" iterateCount="10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2" l="1"/>
  <c r="M2" i="2"/>
</calcChain>
</file>

<file path=xl/sharedStrings.xml><?xml version="1.0" encoding="utf-8"?>
<sst xmlns="http://schemas.openxmlformats.org/spreadsheetml/2006/main" count="85" uniqueCount="52">
  <si>
    <t>Fuel</t>
  </si>
  <si>
    <t>Gasoline 91</t>
  </si>
  <si>
    <t>Gasoline 95</t>
  </si>
  <si>
    <t>Diesel</t>
  </si>
  <si>
    <t>Gases</t>
  </si>
  <si>
    <t>Income elasticity</t>
  </si>
  <si>
    <t>Price elasticity</t>
  </si>
  <si>
    <t>Year</t>
  </si>
  <si>
    <t>Q95 (Th.Liters)</t>
  </si>
  <si>
    <t>Q91E10 (Th.Liters)</t>
  </si>
  <si>
    <t>QE10 (Th.Liters)</t>
  </si>
  <si>
    <t>QE20 (Th.Liters)</t>
  </si>
  <si>
    <t>QE85 (Th.Liters)</t>
  </si>
  <si>
    <t>QD (Th.Liters)</t>
  </si>
  <si>
    <t>QL (Th.Liters)</t>
  </si>
  <si>
    <t>QN (Th.Kgs)</t>
  </si>
  <si>
    <t>Projected retail fuel prices (Baht/Liter except NGV Baht/Kg)</t>
  </si>
  <si>
    <t>Current tax rates (Baht/unit)</t>
  </si>
  <si>
    <t>Quantities</t>
  </si>
  <si>
    <t>Prices (Baht/unit)</t>
  </si>
  <si>
    <t>QF (Th.Liters)</t>
  </si>
  <si>
    <t>PN (฿/Kg)</t>
  </si>
  <si>
    <t>P95
(฿ /Liters)</t>
  </si>
  <si>
    <t>P91E10
(฿ /Liters)</t>
  </si>
  <si>
    <t>PE10
(฿ /Liters)</t>
  </si>
  <si>
    <t>PE20
(฿ /Liters)</t>
  </si>
  <si>
    <t>PE85
(฿ /Liters)</t>
  </si>
  <si>
    <t>PD
(฿ /Liters)</t>
  </si>
  <si>
    <t>PL
(฿ /Liters)</t>
  </si>
  <si>
    <t>PF
(฿ /Liters)</t>
  </si>
  <si>
    <t>C95</t>
  </si>
  <si>
    <t>C91</t>
  </si>
  <si>
    <t>CE10</t>
  </si>
  <si>
    <t>CE20</t>
  </si>
  <si>
    <t>CE85</t>
  </si>
  <si>
    <t>CD</t>
  </si>
  <si>
    <t>CN</t>
  </si>
  <si>
    <t>CF</t>
  </si>
  <si>
    <t>CL</t>
  </si>
  <si>
    <t>-</t>
  </si>
  <si>
    <t xml:space="preserve">Carbon emissions (C) </t>
  </si>
  <si>
    <t>Carbon conversion factors (tC/Thounsand units)</t>
  </si>
  <si>
    <t>BAU Carbon emissions (tC)</t>
  </si>
  <si>
    <t xml:space="preserve">Initial projected quantity demanded of each fuel </t>
  </si>
  <si>
    <t xml:space="preserve">New quantity demanded of each fuel after appling the carbon tax </t>
  </si>
  <si>
    <t>tc =</t>
  </si>
  <si>
    <t>Carbon tax rate</t>
  </si>
  <si>
    <t>New Carbon emissions (tC)</t>
  </si>
  <si>
    <t xml:space="preserve">Carbon emissions (Ct) </t>
  </si>
  <si>
    <t>Ct/C</t>
  </si>
  <si>
    <t>Price elasticities</t>
  </si>
  <si>
    <t xml:space="preserve">New carbon emissions of each fuel after appling the carbon tax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</si>
</sst>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00%"/>
    <numFmt numFmtId="165" formatCode="0.00000"/>
    <numFmt numFmtId="166" formatCode="0.000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</cellStyleXfs>
  <cellXfs count="73">
    <xf numFmtId="0" fontId="0" fillId="0" borderId="0" xfId="0"/>
    <xf numFmtId="0" fontId="5" fillId="0" borderId="5" xfId="3" applyFont="1" applyBorder="1" applyAlignment="1">
      <alignment vertical="top"/>
    </xf>
    <xf numFmtId="0" fontId="6" fillId="0" borderId="6" xfId="3" applyFont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2" fillId="0" borderId="0" xfId="0" applyFont="1"/>
    <xf numFmtId="10" fontId="0" fillId="0" borderId="0" xfId="2" applyNumberFormat="1" applyFont="1"/>
    <xf numFmtId="43" fontId="0" fillId="0" borderId="8" xfId="1" applyFont="1" applyBorder="1"/>
    <xf numFmtId="0" fontId="0" fillId="0" borderId="0" xfId="0" applyFont="1"/>
    <xf numFmtId="0" fontId="0" fillId="3" borderId="9" xfId="0" applyFont="1" applyFill="1" applyBorder="1"/>
    <xf numFmtId="10" fontId="0" fillId="0" borderId="8" xfId="2" applyNumberFormat="1" applyFont="1" applyBorder="1"/>
    <xf numFmtId="164" fontId="9" fillId="0" borderId="8" xfId="2" applyNumberFormat="1" applyFont="1" applyFill="1" applyBorder="1" applyAlignment="1">
      <alignment horizontal="center"/>
    </xf>
    <xf numFmtId="166" fontId="8" fillId="0" borderId="8" xfId="6" applyNumberFormat="1" applyFont="1" applyBorder="1"/>
    <xf numFmtId="166" fontId="8" fillId="0" borderId="8" xfId="4" applyNumberFormat="1" applyFont="1" applyBorder="1"/>
    <xf numFmtId="2" fontId="8" fillId="0" borderId="8" xfId="4" applyNumberFormat="1" applyFont="1" applyBorder="1"/>
    <xf numFmtId="164" fontId="9" fillId="0" borderId="0" xfId="2" applyNumberFormat="1" applyFont="1" applyFill="1" applyAlignment="1">
      <alignment horizontal="center"/>
    </xf>
    <xf numFmtId="166" fontId="8" fillId="0" borderId="0" xfId="6" applyNumberFormat="1" applyFont="1" applyBorder="1"/>
    <xf numFmtId="166" fontId="8" fillId="0" borderId="0" xfId="4" applyNumberFormat="1" applyFont="1" applyBorder="1"/>
    <xf numFmtId="2" fontId="8" fillId="0" borderId="0" xfId="4" applyNumberFormat="1" applyFont="1" applyBorder="1"/>
    <xf numFmtId="0" fontId="8" fillId="0" borderId="0" xfId="4" applyFont="1"/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" wrapText="1"/>
    </xf>
    <xf numFmtId="43" fontId="9" fillId="0" borderId="8" xfId="1" applyFont="1" applyBorder="1"/>
    <xf numFmtId="2" fontId="9" fillId="0" borderId="8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9" fillId="0" borderId="8" xfId="5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Alignment="1">
      <alignment horizontal="center"/>
    </xf>
    <xf numFmtId="0" fontId="10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10" fillId="0" borderId="8" xfId="1" applyFont="1" applyFill="1" applyBorder="1" applyAlignment="1">
      <alignment horizontal="center" vertical="center" wrapText="1"/>
    </xf>
    <xf numFmtId="43" fontId="0" fillId="0" borderId="0" xfId="0" applyNumberFormat="1" applyFont="1"/>
    <xf numFmtId="43" fontId="0" fillId="0" borderId="0" xfId="1" applyFont="1"/>
    <xf numFmtId="165" fontId="8" fillId="0" borderId="8" xfId="6" applyNumberFormat="1" applyFont="1" applyBorder="1"/>
    <xf numFmtId="165" fontId="8" fillId="0" borderId="8" xfId="4" applyNumberFormat="1" applyFont="1" applyBorder="1"/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6" borderId="0" xfId="0" applyFont="1" applyFill="1"/>
    <xf numFmtId="0" fontId="4" fillId="0" borderId="1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5" fillId="0" borderId="1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3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0" fillId="4" borderId="9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8" fillId="2" borderId="10" xfId="4" applyFont="1" applyFill="1" applyBorder="1" applyAlignment="1">
      <alignment horizontal="center"/>
    </xf>
    <xf numFmtId="0" fontId="8" fillId="2" borderId="9" xfId="4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164" fontId="9" fillId="0" borderId="0" xfId="2" applyNumberFormat="1" applyFont="1" applyFill="1" applyBorder="1" applyAlignment="1">
      <alignment horizontal="center"/>
    </xf>
    <xf numFmtId="10" fontId="0" fillId="0" borderId="0" xfId="2" applyNumberFormat="1" applyFont="1" applyBorder="1"/>
    <xf numFmtId="165" fontId="8" fillId="0" borderId="0" xfId="6" applyNumberFormat="1" applyFont="1" applyBorder="1"/>
    <xf numFmtId="165" fontId="8" fillId="0" borderId="0" xfId="4" applyNumberFormat="1" applyFont="1" applyBorder="1"/>
    <xf numFmtId="0" fontId="0" fillId="0" borderId="0" xfId="0" applyFont="1" applyBorder="1" applyAlignment="1">
      <alignment horizontal="center" vertical="center"/>
    </xf>
    <xf numFmtId="0" fontId="8" fillId="2" borderId="11" xfId="4" applyFont="1" applyFill="1" applyBorder="1" applyAlignment="1">
      <alignment horizontal="center"/>
    </xf>
    <xf numFmtId="0" fontId="8" fillId="2" borderId="12" xfId="4" applyFont="1" applyFill="1" applyBorder="1" applyAlignment="1">
      <alignment horizontal="center"/>
    </xf>
    <xf numFmtId="0" fontId="3" fillId="0" borderId="8" xfId="7" applyBorder="1"/>
    <xf numFmtId="0" fontId="3" fillId="0" borderId="13" xfId="7" applyBorder="1"/>
    <xf numFmtId="0" fontId="0" fillId="8" borderId="0" xfId="0" applyFont="1" applyFill="1" applyAlignment="1">
      <alignment horizontal="center"/>
    </xf>
  </cellXfs>
  <cellStyles count="8">
    <cellStyle name="Comma" xfId="1" builtinId="3"/>
    <cellStyle name="Normal" xfId="0" builtinId="0"/>
    <cellStyle name="Normal_C-tax 95%" xfId="6" xr:uid="{F8725D73-FF23-874C-A4E3-E220D2153955}"/>
    <cellStyle name="Normal_C-tax 95%_1" xfId="5" xr:uid="{3AD578DE-2B69-D649-B4A2-AB1AA7EA29AD}"/>
    <cellStyle name="Normal_Elasticity" xfId="3" xr:uid="{EB808244-1948-4940-A98A-2C142DC5D594}"/>
    <cellStyle name="Normal_Same Revenue_1" xfId="7" xr:uid="{FF678B5A-E77C-CC44-8D8A-9B025C146282}"/>
    <cellStyle name="Normal_Sheet1" xfId="4" xr:uid="{0D670714-F6CC-1A40-97B6-01B5ED8111E4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C439E-68C5-7C48-8D80-1A404CCA7D8A}">
  <dimension ref="A1:F6"/>
  <sheetViews>
    <sheetView workbookViewId="0">
      <selection activeCell="D4" sqref="D4"/>
    </sheetView>
  </sheetViews>
  <sheetFormatPr baseColWidth="10" defaultRowHeight="16" x14ac:dyDescent="0.2"/>
  <cols>
    <col min="1" max="1" width="13.6640625" customWidth="1"/>
    <col min="2" max="2" width="8.83203125" customWidth="1"/>
    <col min="3" max="3" width="12.6640625" customWidth="1"/>
    <col min="4" max="256" width="8.83203125" customWidth="1"/>
    <col min="257" max="257" width="13.6640625" customWidth="1"/>
    <col min="258" max="258" width="8.83203125" customWidth="1"/>
    <col min="259" max="259" width="12.6640625" customWidth="1"/>
    <col min="260" max="512" width="8.83203125" customWidth="1"/>
    <col min="513" max="513" width="13.6640625" customWidth="1"/>
    <col min="514" max="514" width="8.83203125" customWidth="1"/>
    <col min="515" max="515" width="12.6640625" customWidth="1"/>
    <col min="516" max="768" width="8.83203125" customWidth="1"/>
    <col min="769" max="769" width="13.6640625" customWidth="1"/>
    <col min="770" max="770" width="8.83203125" customWidth="1"/>
    <col min="771" max="771" width="12.6640625" customWidth="1"/>
    <col min="772" max="1024" width="8.83203125" customWidth="1"/>
    <col min="1025" max="1025" width="13.6640625" customWidth="1"/>
    <col min="1026" max="1026" width="8.83203125" customWidth="1"/>
    <col min="1027" max="1027" width="12.6640625" customWidth="1"/>
    <col min="1028" max="1280" width="8.83203125" customWidth="1"/>
    <col min="1281" max="1281" width="13.6640625" customWidth="1"/>
    <col min="1282" max="1282" width="8.83203125" customWidth="1"/>
    <col min="1283" max="1283" width="12.6640625" customWidth="1"/>
    <col min="1284" max="1536" width="8.83203125" customWidth="1"/>
    <col min="1537" max="1537" width="13.6640625" customWidth="1"/>
    <col min="1538" max="1538" width="8.83203125" customWidth="1"/>
    <col min="1539" max="1539" width="12.6640625" customWidth="1"/>
    <col min="1540" max="1792" width="8.83203125" customWidth="1"/>
    <col min="1793" max="1793" width="13.6640625" customWidth="1"/>
    <col min="1794" max="1794" width="8.83203125" customWidth="1"/>
    <col min="1795" max="1795" width="12.6640625" customWidth="1"/>
    <col min="1796" max="2048" width="8.83203125" customWidth="1"/>
    <col min="2049" max="2049" width="13.6640625" customWidth="1"/>
    <col min="2050" max="2050" width="8.83203125" customWidth="1"/>
    <col min="2051" max="2051" width="12.6640625" customWidth="1"/>
    <col min="2052" max="2304" width="8.83203125" customWidth="1"/>
    <col min="2305" max="2305" width="13.6640625" customWidth="1"/>
    <col min="2306" max="2306" width="8.83203125" customWidth="1"/>
    <col min="2307" max="2307" width="12.6640625" customWidth="1"/>
    <col min="2308" max="2560" width="8.83203125" customWidth="1"/>
    <col min="2561" max="2561" width="13.6640625" customWidth="1"/>
    <col min="2562" max="2562" width="8.83203125" customWidth="1"/>
    <col min="2563" max="2563" width="12.6640625" customWidth="1"/>
    <col min="2564" max="2816" width="8.83203125" customWidth="1"/>
    <col min="2817" max="2817" width="13.6640625" customWidth="1"/>
    <col min="2818" max="2818" width="8.83203125" customWidth="1"/>
    <col min="2819" max="2819" width="12.6640625" customWidth="1"/>
    <col min="2820" max="3072" width="8.83203125" customWidth="1"/>
    <col min="3073" max="3073" width="13.6640625" customWidth="1"/>
    <col min="3074" max="3074" width="8.83203125" customWidth="1"/>
    <col min="3075" max="3075" width="12.6640625" customWidth="1"/>
    <col min="3076" max="3328" width="8.83203125" customWidth="1"/>
    <col min="3329" max="3329" width="13.6640625" customWidth="1"/>
    <col min="3330" max="3330" width="8.83203125" customWidth="1"/>
    <col min="3331" max="3331" width="12.6640625" customWidth="1"/>
    <col min="3332" max="3584" width="8.83203125" customWidth="1"/>
    <col min="3585" max="3585" width="13.6640625" customWidth="1"/>
    <col min="3586" max="3586" width="8.83203125" customWidth="1"/>
    <col min="3587" max="3587" width="12.6640625" customWidth="1"/>
    <col min="3588" max="3840" width="8.83203125" customWidth="1"/>
    <col min="3841" max="3841" width="13.6640625" customWidth="1"/>
    <col min="3842" max="3842" width="8.83203125" customWidth="1"/>
    <col min="3843" max="3843" width="12.6640625" customWidth="1"/>
    <col min="3844" max="4096" width="8.83203125" customWidth="1"/>
    <col min="4097" max="4097" width="13.6640625" customWidth="1"/>
    <col min="4098" max="4098" width="8.83203125" customWidth="1"/>
    <col min="4099" max="4099" width="12.6640625" customWidth="1"/>
    <col min="4100" max="4352" width="8.83203125" customWidth="1"/>
    <col min="4353" max="4353" width="13.6640625" customWidth="1"/>
    <col min="4354" max="4354" width="8.83203125" customWidth="1"/>
    <col min="4355" max="4355" width="12.6640625" customWidth="1"/>
    <col min="4356" max="4608" width="8.83203125" customWidth="1"/>
    <col min="4609" max="4609" width="13.6640625" customWidth="1"/>
    <col min="4610" max="4610" width="8.83203125" customWidth="1"/>
    <col min="4611" max="4611" width="12.6640625" customWidth="1"/>
    <col min="4612" max="4864" width="8.83203125" customWidth="1"/>
    <col min="4865" max="4865" width="13.6640625" customWidth="1"/>
    <col min="4866" max="4866" width="8.83203125" customWidth="1"/>
    <col min="4867" max="4867" width="12.6640625" customWidth="1"/>
    <col min="4868" max="5120" width="8.83203125" customWidth="1"/>
    <col min="5121" max="5121" width="13.6640625" customWidth="1"/>
    <col min="5122" max="5122" width="8.83203125" customWidth="1"/>
    <col min="5123" max="5123" width="12.6640625" customWidth="1"/>
    <col min="5124" max="5376" width="8.83203125" customWidth="1"/>
    <col min="5377" max="5377" width="13.6640625" customWidth="1"/>
    <col min="5378" max="5378" width="8.83203125" customWidth="1"/>
    <col min="5379" max="5379" width="12.6640625" customWidth="1"/>
    <col min="5380" max="5632" width="8.83203125" customWidth="1"/>
    <col min="5633" max="5633" width="13.6640625" customWidth="1"/>
    <col min="5634" max="5634" width="8.83203125" customWidth="1"/>
    <col min="5635" max="5635" width="12.6640625" customWidth="1"/>
    <col min="5636" max="5888" width="8.83203125" customWidth="1"/>
    <col min="5889" max="5889" width="13.6640625" customWidth="1"/>
    <col min="5890" max="5890" width="8.83203125" customWidth="1"/>
    <col min="5891" max="5891" width="12.6640625" customWidth="1"/>
    <col min="5892" max="6144" width="8.83203125" customWidth="1"/>
    <col min="6145" max="6145" width="13.6640625" customWidth="1"/>
    <col min="6146" max="6146" width="8.83203125" customWidth="1"/>
    <col min="6147" max="6147" width="12.6640625" customWidth="1"/>
    <col min="6148" max="6400" width="8.83203125" customWidth="1"/>
    <col min="6401" max="6401" width="13.6640625" customWidth="1"/>
    <col min="6402" max="6402" width="8.83203125" customWidth="1"/>
    <col min="6403" max="6403" width="12.6640625" customWidth="1"/>
    <col min="6404" max="6656" width="8.83203125" customWidth="1"/>
    <col min="6657" max="6657" width="13.6640625" customWidth="1"/>
    <col min="6658" max="6658" width="8.83203125" customWidth="1"/>
    <col min="6659" max="6659" width="12.6640625" customWidth="1"/>
    <col min="6660" max="6912" width="8.83203125" customWidth="1"/>
    <col min="6913" max="6913" width="13.6640625" customWidth="1"/>
    <col min="6914" max="6914" width="8.83203125" customWidth="1"/>
    <col min="6915" max="6915" width="12.6640625" customWidth="1"/>
    <col min="6916" max="7168" width="8.83203125" customWidth="1"/>
    <col min="7169" max="7169" width="13.6640625" customWidth="1"/>
    <col min="7170" max="7170" width="8.83203125" customWidth="1"/>
    <col min="7171" max="7171" width="12.6640625" customWidth="1"/>
    <col min="7172" max="7424" width="8.83203125" customWidth="1"/>
    <col min="7425" max="7425" width="13.6640625" customWidth="1"/>
    <col min="7426" max="7426" width="8.83203125" customWidth="1"/>
    <col min="7427" max="7427" width="12.6640625" customWidth="1"/>
    <col min="7428" max="7680" width="8.83203125" customWidth="1"/>
    <col min="7681" max="7681" width="13.6640625" customWidth="1"/>
    <col min="7682" max="7682" width="8.83203125" customWidth="1"/>
    <col min="7683" max="7683" width="12.6640625" customWidth="1"/>
    <col min="7684" max="7936" width="8.83203125" customWidth="1"/>
    <col min="7937" max="7937" width="13.6640625" customWidth="1"/>
    <col min="7938" max="7938" width="8.83203125" customWidth="1"/>
    <col min="7939" max="7939" width="12.6640625" customWidth="1"/>
    <col min="7940" max="8192" width="8.83203125" customWidth="1"/>
    <col min="8193" max="8193" width="13.6640625" customWidth="1"/>
    <col min="8194" max="8194" width="8.83203125" customWidth="1"/>
    <col min="8195" max="8195" width="12.6640625" customWidth="1"/>
    <col min="8196" max="8448" width="8.83203125" customWidth="1"/>
    <col min="8449" max="8449" width="13.6640625" customWidth="1"/>
    <col min="8450" max="8450" width="8.83203125" customWidth="1"/>
    <col min="8451" max="8451" width="12.6640625" customWidth="1"/>
    <col min="8452" max="8704" width="8.83203125" customWidth="1"/>
    <col min="8705" max="8705" width="13.6640625" customWidth="1"/>
    <col min="8706" max="8706" width="8.83203125" customWidth="1"/>
    <col min="8707" max="8707" width="12.6640625" customWidth="1"/>
    <col min="8708" max="8960" width="8.83203125" customWidth="1"/>
    <col min="8961" max="8961" width="13.6640625" customWidth="1"/>
    <col min="8962" max="8962" width="8.83203125" customWidth="1"/>
    <col min="8963" max="8963" width="12.6640625" customWidth="1"/>
    <col min="8964" max="9216" width="8.83203125" customWidth="1"/>
    <col min="9217" max="9217" width="13.6640625" customWidth="1"/>
    <col min="9218" max="9218" width="8.83203125" customWidth="1"/>
    <col min="9219" max="9219" width="12.6640625" customWidth="1"/>
    <col min="9220" max="9472" width="8.83203125" customWidth="1"/>
    <col min="9473" max="9473" width="13.6640625" customWidth="1"/>
    <col min="9474" max="9474" width="8.83203125" customWidth="1"/>
    <col min="9475" max="9475" width="12.6640625" customWidth="1"/>
    <col min="9476" max="9728" width="8.83203125" customWidth="1"/>
    <col min="9729" max="9729" width="13.6640625" customWidth="1"/>
    <col min="9730" max="9730" width="8.83203125" customWidth="1"/>
    <col min="9731" max="9731" width="12.6640625" customWidth="1"/>
    <col min="9732" max="9984" width="8.83203125" customWidth="1"/>
    <col min="9985" max="9985" width="13.6640625" customWidth="1"/>
    <col min="9986" max="9986" width="8.83203125" customWidth="1"/>
    <col min="9987" max="9987" width="12.6640625" customWidth="1"/>
    <col min="9988" max="10240" width="8.83203125" customWidth="1"/>
    <col min="10241" max="10241" width="13.6640625" customWidth="1"/>
    <col min="10242" max="10242" width="8.83203125" customWidth="1"/>
    <col min="10243" max="10243" width="12.6640625" customWidth="1"/>
    <col min="10244" max="10496" width="8.83203125" customWidth="1"/>
    <col min="10497" max="10497" width="13.6640625" customWidth="1"/>
    <col min="10498" max="10498" width="8.83203125" customWidth="1"/>
    <col min="10499" max="10499" width="12.6640625" customWidth="1"/>
    <col min="10500" max="10752" width="8.83203125" customWidth="1"/>
    <col min="10753" max="10753" width="13.6640625" customWidth="1"/>
    <col min="10754" max="10754" width="8.83203125" customWidth="1"/>
    <col min="10755" max="10755" width="12.6640625" customWidth="1"/>
    <col min="10756" max="11008" width="8.83203125" customWidth="1"/>
    <col min="11009" max="11009" width="13.6640625" customWidth="1"/>
    <col min="11010" max="11010" width="8.83203125" customWidth="1"/>
    <col min="11011" max="11011" width="12.6640625" customWidth="1"/>
    <col min="11012" max="11264" width="8.83203125" customWidth="1"/>
    <col min="11265" max="11265" width="13.6640625" customWidth="1"/>
    <col min="11266" max="11266" width="8.83203125" customWidth="1"/>
    <col min="11267" max="11267" width="12.6640625" customWidth="1"/>
    <col min="11268" max="11520" width="8.83203125" customWidth="1"/>
    <col min="11521" max="11521" width="13.6640625" customWidth="1"/>
    <col min="11522" max="11522" width="8.83203125" customWidth="1"/>
    <col min="11523" max="11523" width="12.6640625" customWidth="1"/>
    <col min="11524" max="11776" width="8.83203125" customWidth="1"/>
    <col min="11777" max="11777" width="13.6640625" customWidth="1"/>
    <col min="11778" max="11778" width="8.83203125" customWidth="1"/>
    <col min="11779" max="11779" width="12.6640625" customWidth="1"/>
    <col min="11780" max="12032" width="8.83203125" customWidth="1"/>
    <col min="12033" max="12033" width="13.6640625" customWidth="1"/>
    <col min="12034" max="12034" width="8.83203125" customWidth="1"/>
    <col min="12035" max="12035" width="12.6640625" customWidth="1"/>
    <col min="12036" max="12288" width="8.83203125" customWidth="1"/>
    <col min="12289" max="12289" width="13.6640625" customWidth="1"/>
    <col min="12290" max="12290" width="8.83203125" customWidth="1"/>
    <col min="12291" max="12291" width="12.6640625" customWidth="1"/>
    <col min="12292" max="12544" width="8.83203125" customWidth="1"/>
    <col min="12545" max="12545" width="13.6640625" customWidth="1"/>
    <col min="12546" max="12546" width="8.83203125" customWidth="1"/>
    <col min="12547" max="12547" width="12.6640625" customWidth="1"/>
    <col min="12548" max="12800" width="8.83203125" customWidth="1"/>
    <col min="12801" max="12801" width="13.6640625" customWidth="1"/>
    <col min="12802" max="12802" width="8.83203125" customWidth="1"/>
    <col min="12803" max="12803" width="12.6640625" customWidth="1"/>
    <col min="12804" max="13056" width="8.83203125" customWidth="1"/>
    <col min="13057" max="13057" width="13.6640625" customWidth="1"/>
    <col min="13058" max="13058" width="8.83203125" customWidth="1"/>
    <col min="13059" max="13059" width="12.6640625" customWidth="1"/>
    <col min="13060" max="13312" width="8.83203125" customWidth="1"/>
    <col min="13313" max="13313" width="13.6640625" customWidth="1"/>
    <col min="13314" max="13314" width="8.83203125" customWidth="1"/>
    <col min="13315" max="13315" width="12.6640625" customWidth="1"/>
    <col min="13316" max="13568" width="8.83203125" customWidth="1"/>
    <col min="13569" max="13569" width="13.6640625" customWidth="1"/>
    <col min="13570" max="13570" width="8.83203125" customWidth="1"/>
    <col min="13571" max="13571" width="12.6640625" customWidth="1"/>
    <col min="13572" max="13824" width="8.83203125" customWidth="1"/>
    <col min="13825" max="13825" width="13.6640625" customWidth="1"/>
    <col min="13826" max="13826" width="8.83203125" customWidth="1"/>
    <col min="13827" max="13827" width="12.6640625" customWidth="1"/>
    <col min="13828" max="14080" width="8.83203125" customWidth="1"/>
    <col min="14081" max="14081" width="13.6640625" customWidth="1"/>
    <col min="14082" max="14082" width="8.83203125" customWidth="1"/>
    <col min="14083" max="14083" width="12.6640625" customWidth="1"/>
    <col min="14084" max="14336" width="8.83203125" customWidth="1"/>
    <col min="14337" max="14337" width="13.6640625" customWidth="1"/>
    <col min="14338" max="14338" width="8.83203125" customWidth="1"/>
    <col min="14339" max="14339" width="12.6640625" customWidth="1"/>
    <col min="14340" max="14592" width="8.83203125" customWidth="1"/>
    <col min="14593" max="14593" width="13.6640625" customWidth="1"/>
    <col min="14594" max="14594" width="8.83203125" customWidth="1"/>
    <col min="14595" max="14595" width="12.6640625" customWidth="1"/>
    <col min="14596" max="14848" width="8.83203125" customWidth="1"/>
    <col min="14849" max="14849" width="13.6640625" customWidth="1"/>
    <col min="14850" max="14850" width="8.83203125" customWidth="1"/>
    <col min="14851" max="14851" width="12.6640625" customWidth="1"/>
    <col min="14852" max="15104" width="8.83203125" customWidth="1"/>
    <col min="15105" max="15105" width="13.6640625" customWidth="1"/>
    <col min="15106" max="15106" width="8.83203125" customWidth="1"/>
    <col min="15107" max="15107" width="12.6640625" customWidth="1"/>
    <col min="15108" max="15360" width="8.83203125" customWidth="1"/>
    <col min="15361" max="15361" width="13.6640625" customWidth="1"/>
    <col min="15362" max="15362" width="8.83203125" customWidth="1"/>
    <col min="15363" max="15363" width="12.6640625" customWidth="1"/>
    <col min="15364" max="15616" width="8.83203125" customWidth="1"/>
    <col min="15617" max="15617" width="13.6640625" customWidth="1"/>
    <col min="15618" max="15618" width="8.83203125" customWidth="1"/>
    <col min="15619" max="15619" width="12.6640625" customWidth="1"/>
    <col min="15620" max="15872" width="8.83203125" customWidth="1"/>
    <col min="15873" max="15873" width="13.6640625" customWidth="1"/>
    <col min="15874" max="15874" width="8.83203125" customWidth="1"/>
    <col min="15875" max="15875" width="12.6640625" customWidth="1"/>
    <col min="15876" max="16128" width="8.83203125" customWidth="1"/>
    <col min="16129" max="16129" width="13.6640625" customWidth="1"/>
    <col min="16130" max="16130" width="8.83203125" customWidth="1"/>
    <col min="16131" max="16131" width="12.6640625" customWidth="1"/>
    <col min="16132" max="16384" width="8.83203125" customWidth="1"/>
  </cols>
  <sheetData>
    <row r="1" spans="1:6" ht="25" thickBot="1" x14ac:dyDescent="0.25">
      <c r="A1" s="51" t="s">
        <v>0</v>
      </c>
      <c r="B1" s="53" t="s">
        <v>5</v>
      </c>
      <c r="C1" s="55" t="s">
        <v>6</v>
      </c>
      <c r="D1" s="56"/>
      <c r="E1" s="56"/>
      <c r="F1" s="57"/>
    </row>
    <row r="2" spans="1:6" ht="25" thickBot="1" x14ac:dyDescent="0.25">
      <c r="A2" s="52"/>
      <c r="B2" s="54"/>
      <c r="C2" s="1" t="s">
        <v>1</v>
      </c>
      <c r="D2" s="1" t="s">
        <v>2</v>
      </c>
      <c r="E2" s="1" t="s">
        <v>3</v>
      </c>
      <c r="F2" s="1" t="s">
        <v>4</v>
      </c>
    </row>
    <row r="3" spans="1:6" ht="25" thickBot="1" x14ac:dyDescent="0.45">
      <c r="A3" s="1" t="s">
        <v>1</v>
      </c>
      <c r="B3" s="2">
        <v>0.53190000000000004</v>
      </c>
      <c r="C3" s="3">
        <v>-0.53210000000000002</v>
      </c>
      <c r="D3" s="4">
        <v>-0.57869999999999999</v>
      </c>
      <c r="E3" s="5">
        <v>-2.5600000000000001E-2</v>
      </c>
      <c r="F3" s="6">
        <v>0.2034</v>
      </c>
    </row>
    <row r="4" spans="1:6" ht="25" thickBot="1" x14ac:dyDescent="0.45">
      <c r="A4" s="1" t="s">
        <v>2</v>
      </c>
      <c r="B4" s="2">
        <v>1.3409</v>
      </c>
      <c r="C4" s="7">
        <v>-0.30590000000000001</v>
      </c>
      <c r="D4" s="8">
        <v>-1.1507000000000001</v>
      </c>
      <c r="E4" s="9">
        <v>-4.3400000000000001E-2</v>
      </c>
      <c r="F4" s="10">
        <v>0.23449999999999999</v>
      </c>
    </row>
    <row r="5" spans="1:6" ht="25" thickBot="1" x14ac:dyDescent="0.45">
      <c r="A5" s="1" t="s">
        <v>3</v>
      </c>
      <c r="B5" s="2">
        <v>0.5302</v>
      </c>
      <c r="C5" s="7">
        <v>-9.6100000000000005E-2</v>
      </c>
      <c r="D5" s="11">
        <v>-0.308</v>
      </c>
      <c r="E5" s="12">
        <v>-0.68159999999999998</v>
      </c>
      <c r="F5" s="10">
        <v>0.61339999999999995</v>
      </c>
    </row>
    <row r="6" spans="1:6" ht="25" thickBot="1" x14ac:dyDescent="0.45">
      <c r="A6" s="1" t="s">
        <v>4</v>
      </c>
      <c r="B6" s="2">
        <v>1.8015000000000001</v>
      </c>
      <c r="C6" s="7">
        <v>0.93420000000000003</v>
      </c>
      <c r="D6" s="11">
        <v>2.0373999999999999</v>
      </c>
      <c r="E6" s="9">
        <v>-0.24940000000000001</v>
      </c>
      <c r="F6" s="13">
        <v>-1.0512999999999999</v>
      </c>
    </row>
  </sheetData>
  <mergeCells count="3">
    <mergeCell ref="A1:A2"/>
    <mergeCell ref="B1:B2"/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F672C-F1D5-6D4F-AE74-2662059266D3}">
  <dimension ref="A1:BK37"/>
  <sheetViews>
    <sheetView tabSelected="1" topLeftCell="AN1" workbookViewId="0">
      <selection activeCell="BC4" sqref="BC4"/>
    </sheetView>
  </sheetViews>
  <sheetFormatPr baseColWidth="10" defaultRowHeight="16" x14ac:dyDescent="0.2"/>
  <cols>
    <col min="1" max="1" width="5.83203125" style="17" customWidth="1"/>
    <col min="2" max="2" width="11.5" style="17" bestFit="1" customWidth="1"/>
    <col min="3" max="5" width="13" style="17" bestFit="1" customWidth="1"/>
    <col min="6" max="6" width="11.5" style="17" bestFit="1" customWidth="1"/>
    <col min="7" max="9" width="14" style="17" bestFit="1" customWidth="1"/>
    <col min="10" max="10" width="11" style="17" bestFit="1" customWidth="1"/>
    <col min="11" max="11" width="1.5" style="17" customWidth="1"/>
    <col min="12" max="20" width="10.83203125" style="17"/>
    <col min="21" max="21" width="1.5" style="17" customWidth="1"/>
    <col min="22" max="22" width="8.5" style="17" customWidth="1"/>
    <col min="23" max="23" width="9.83203125" style="17" customWidth="1"/>
    <col min="24" max="24" width="8.6640625" style="17" customWidth="1"/>
    <col min="25" max="26" width="9" style="17" customWidth="1"/>
    <col min="27" max="27" width="10.6640625" style="17" customWidth="1"/>
    <col min="28" max="30" width="9.1640625" style="17" customWidth="1"/>
    <col min="31" max="31" width="11.6640625" style="17" customWidth="1"/>
    <col min="32" max="32" width="1.5" style="17" customWidth="1"/>
    <col min="33" max="41" width="8.5" style="17" customWidth="1"/>
    <col min="42" max="42" width="3" style="17" customWidth="1"/>
    <col min="43" max="50" width="10.1640625" style="17" customWidth="1"/>
    <col min="51" max="51" width="12.1640625" style="17" customWidth="1"/>
    <col min="52" max="52" width="1.5" style="17" customWidth="1"/>
    <col min="53" max="53" width="8" style="17" customWidth="1"/>
    <col min="54" max="54" width="9" style="17" customWidth="1"/>
    <col min="55" max="61" width="8" style="17" customWidth="1"/>
    <col min="62" max="16384" width="10.83203125" style="17"/>
  </cols>
  <sheetData>
    <row r="1" spans="1:63" x14ac:dyDescent="0.2">
      <c r="B1" s="59" t="s">
        <v>43</v>
      </c>
      <c r="C1" s="59"/>
      <c r="D1" s="59"/>
      <c r="E1" s="59"/>
      <c r="F1" s="59"/>
      <c r="G1" s="59"/>
      <c r="H1" s="59"/>
      <c r="I1" s="59"/>
      <c r="J1" s="59"/>
      <c r="L1" s="18"/>
      <c r="M1" s="18" t="s">
        <v>16</v>
      </c>
      <c r="N1" s="18"/>
      <c r="O1" s="18"/>
      <c r="P1" s="18"/>
      <c r="Q1" s="18"/>
      <c r="R1" s="18"/>
      <c r="S1" s="18"/>
      <c r="T1" s="18"/>
      <c r="V1" s="58" t="s">
        <v>41</v>
      </c>
      <c r="W1" s="58"/>
      <c r="X1" s="58"/>
      <c r="Y1" s="58"/>
      <c r="Z1" s="58"/>
      <c r="AA1" s="58"/>
      <c r="AB1" s="58"/>
      <c r="AC1" s="58"/>
      <c r="AD1" s="58"/>
      <c r="AE1" s="58"/>
      <c r="AG1" s="50" t="s">
        <v>46</v>
      </c>
      <c r="AH1" s="50"/>
      <c r="AI1" s="50"/>
      <c r="AJ1" s="50"/>
      <c r="AK1" s="50"/>
      <c r="AL1" s="50"/>
      <c r="AM1" s="50"/>
      <c r="AN1" s="50"/>
      <c r="AO1" s="50"/>
      <c r="AQ1" s="62" t="s">
        <v>44</v>
      </c>
      <c r="AR1" s="62"/>
      <c r="AS1" s="62"/>
      <c r="AT1" s="62"/>
      <c r="AU1" s="62"/>
      <c r="AV1" s="62"/>
      <c r="AW1" s="62"/>
      <c r="AX1" s="62"/>
      <c r="AY1" s="62"/>
      <c r="BA1" s="72" t="s">
        <v>51</v>
      </c>
      <c r="BB1" s="72"/>
      <c r="BC1" s="72"/>
      <c r="BD1" s="72"/>
      <c r="BE1" s="72"/>
      <c r="BF1" s="72"/>
      <c r="BG1" s="72"/>
      <c r="BH1" s="72"/>
      <c r="BI1" s="72"/>
      <c r="BJ1" s="72"/>
      <c r="BK1" s="72"/>
    </row>
    <row r="2" spans="1:63" x14ac:dyDescent="0.2">
      <c r="L2" s="20">
        <v>1.418647612033864E-2</v>
      </c>
      <c r="M2" s="20">
        <f>2*0.525261465713709%</f>
        <v>1.0505229314274181E-2</v>
      </c>
      <c r="N2" s="20">
        <v>1.418647612033864E-2</v>
      </c>
      <c r="O2" s="20">
        <v>1.418647612033864E-2</v>
      </c>
      <c r="P2" s="20">
        <v>1.418647612033864E-2</v>
      </c>
      <c r="Q2" s="20">
        <f>2*0.870422678315793%</f>
        <v>1.740845356631586E-2</v>
      </c>
      <c r="R2" s="20">
        <v>4.3429051982819423E-3</v>
      </c>
      <c r="S2" s="20">
        <v>4.3429051982819397E-3</v>
      </c>
      <c r="T2" s="19">
        <v>3.0000000000000027E-2</v>
      </c>
      <c r="V2" s="46">
        <v>0.58902228000000001</v>
      </c>
      <c r="W2" s="46">
        <v>0.53012005200000001</v>
      </c>
      <c r="X2" s="47">
        <v>0.53012005200000001</v>
      </c>
      <c r="Y2" s="47">
        <v>0.47121782400000001</v>
      </c>
      <c r="Z2" s="47">
        <v>8.8353342000000001E-2</v>
      </c>
      <c r="AA2" s="47">
        <v>0.72832715999999997</v>
      </c>
      <c r="AB2" s="47">
        <v>0.45557468000000001</v>
      </c>
      <c r="AC2" s="47">
        <v>0.57736787999999994</v>
      </c>
      <c r="AD2" s="47">
        <v>0.83075553000000013</v>
      </c>
      <c r="AE2" s="48" t="s">
        <v>39</v>
      </c>
      <c r="AG2" s="49" t="s">
        <v>45</v>
      </c>
      <c r="AH2" s="17">
        <v>10</v>
      </c>
      <c r="AQ2" s="60" t="s">
        <v>17</v>
      </c>
      <c r="AR2" s="61"/>
      <c r="AS2" s="61"/>
      <c r="AT2" s="61"/>
      <c r="AU2" s="61"/>
      <c r="AV2" s="61"/>
      <c r="AW2" s="61"/>
      <c r="AX2" s="61"/>
      <c r="AY2" s="61"/>
    </row>
    <row r="3" spans="1:63" x14ac:dyDescent="0.2">
      <c r="L3" s="63"/>
      <c r="M3" s="63"/>
      <c r="N3" s="63"/>
      <c r="O3" s="63"/>
      <c r="P3" s="63"/>
      <c r="Q3" s="63"/>
      <c r="R3" s="63"/>
      <c r="S3" s="63"/>
      <c r="T3" s="64"/>
      <c r="V3" s="65"/>
      <c r="W3" s="65"/>
      <c r="X3" s="66"/>
      <c r="Y3" s="66"/>
      <c r="Z3" s="66"/>
      <c r="AA3" s="66"/>
      <c r="AB3" s="66"/>
      <c r="AC3" s="66"/>
      <c r="AD3" s="66"/>
      <c r="AE3" s="67"/>
      <c r="AG3" s="49"/>
      <c r="AQ3" s="21">
        <v>7</v>
      </c>
      <c r="AR3" s="22">
        <v>6.3</v>
      </c>
      <c r="AS3" s="22">
        <v>6.3</v>
      </c>
      <c r="AT3" s="22">
        <v>5.6</v>
      </c>
      <c r="AU3" s="22">
        <v>1.05</v>
      </c>
      <c r="AV3" s="22">
        <v>5.31</v>
      </c>
      <c r="AW3" s="22">
        <v>2.17</v>
      </c>
      <c r="AX3" s="23">
        <v>0</v>
      </c>
      <c r="AY3" s="22">
        <v>0.98139500000000002</v>
      </c>
    </row>
    <row r="4" spans="1:63" x14ac:dyDescent="0.2">
      <c r="L4" s="63"/>
      <c r="M4" s="63"/>
      <c r="N4" s="63"/>
      <c r="O4" s="63"/>
      <c r="P4" s="63"/>
      <c r="Q4" s="63"/>
      <c r="R4" s="63"/>
      <c r="S4" s="63"/>
      <c r="T4" s="64"/>
      <c r="V4" s="65"/>
      <c r="W4" s="65"/>
      <c r="X4" s="66"/>
      <c r="Y4" s="66"/>
      <c r="Z4" s="66"/>
      <c r="AA4" s="66"/>
      <c r="AB4" s="66"/>
      <c r="AC4" s="66"/>
      <c r="AD4" s="66"/>
      <c r="AE4" s="67"/>
      <c r="AG4" s="49"/>
      <c r="AQ4" s="68" t="s">
        <v>50</v>
      </c>
      <c r="AR4" s="69"/>
      <c r="AS4" s="69"/>
      <c r="AT4" s="69"/>
      <c r="AU4" s="69"/>
      <c r="AV4" s="69"/>
      <c r="AW4" s="69"/>
      <c r="AX4" s="69"/>
      <c r="AY4" s="69"/>
    </row>
    <row r="5" spans="1:63" x14ac:dyDescent="0.2">
      <c r="L5" s="24"/>
      <c r="M5" s="24"/>
      <c r="N5" s="24"/>
      <c r="O5" s="24"/>
      <c r="P5" s="24"/>
      <c r="Q5" s="24"/>
      <c r="R5" s="24"/>
      <c r="S5" s="24"/>
      <c r="T5" s="15"/>
      <c r="AN5" s="70"/>
      <c r="AQ5" s="21">
        <v>-1.1507000000000001</v>
      </c>
      <c r="AR5" s="21">
        <v>0.53210000000000002</v>
      </c>
      <c r="AS5" s="21">
        <v>-1.1507000000000001</v>
      </c>
      <c r="AT5" s="21">
        <v>-1.1507000000000001</v>
      </c>
      <c r="AU5" s="21">
        <v>-1.1507000000000001</v>
      </c>
      <c r="AV5" s="70">
        <v>0.68159999999999998</v>
      </c>
      <c r="AW5" s="70">
        <v>1.0512999999999999</v>
      </c>
      <c r="AX5" s="70">
        <v>1.0512999999999999</v>
      </c>
      <c r="AY5" s="71">
        <v>0.27279999999999999</v>
      </c>
      <c r="BA5" s="25"/>
      <c r="BB5" s="26"/>
      <c r="BC5" s="26"/>
      <c r="BD5" s="26"/>
      <c r="BE5" s="26"/>
      <c r="BF5" s="26"/>
      <c r="BG5" s="26"/>
      <c r="BH5" s="27"/>
      <c r="BI5" s="26"/>
      <c r="BJ5" s="28"/>
    </row>
    <row r="6" spans="1:63" x14ac:dyDescent="0.2">
      <c r="B6" s="17" t="s">
        <v>18</v>
      </c>
      <c r="L6" s="14" t="s">
        <v>19</v>
      </c>
      <c r="V6" s="17" t="s">
        <v>42</v>
      </c>
      <c r="AG6" s="14" t="s">
        <v>19</v>
      </c>
      <c r="AQ6" s="17" t="s">
        <v>18</v>
      </c>
      <c r="BA6" s="17" t="s">
        <v>47</v>
      </c>
    </row>
    <row r="7" spans="1:63" s="42" customFormat="1" ht="68" x14ac:dyDescent="0.2">
      <c r="A7" s="38" t="s">
        <v>7</v>
      </c>
      <c r="B7" s="40" t="s">
        <v>8</v>
      </c>
      <c r="C7" s="40" t="s">
        <v>9</v>
      </c>
      <c r="D7" s="40" t="s">
        <v>10</v>
      </c>
      <c r="E7" s="40" t="s">
        <v>11</v>
      </c>
      <c r="F7" s="40" t="s">
        <v>12</v>
      </c>
      <c r="G7" s="40" t="s">
        <v>13</v>
      </c>
      <c r="H7" s="40" t="s">
        <v>14</v>
      </c>
      <c r="I7" s="40" t="s">
        <v>15</v>
      </c>
      <c r="J7" s="38" t="s">
        <v>20</v>
      </c>
      <c r="K7" s="41"/>
      <c r="L7" s="39" t="s">
        <v>22</v>
      </c>
      <c r="M7" s="43" t="s">
        <v>23</v>
      </c>
      <c r="N7" s="39" t="s">
        <v>24</v>
      </c>
      <c r="O7" s="39" t="s">
        <v>25</v>
      </c>
      <c r="P7" s="39" t="s">
        <v>26</v>
      </c>
      <c r="Q7" s="43" t="s">
        <v>27</v>
      </c>
      <c r="R7" s="39" t="s">
        <v>28</v>
      </c>
      <c r="S7" s="39" t="s">
        <v>21</v>
      </c>
      <c r="T7" s="38" t="s">
        <v>29</v>
      </c>
      <c r="V7" s="38" t="s">
        <v>30</v>
      </c>
      <c r="W7" s="38" t="s">
        <v>31</v>
      </c>
      <c r="X7" s="38" t="s">
        <v>32</v>
      </c>
      <c r="Y7" s="38" t="s">
        <v>33</v>
      </c>
      <c r="Z7" s="38" t="s">
        <v>34</v>
      </c>
      <c r="AA7" s="38" t="s">
        <v>35</v>
      </c>
      <c r="AB7" s="38" t="s">
        <v>38</v>
      </c>
      <c r="AC7" s="38" t="s">
        <v>36</v>
      </c>
      <c r="AD7" s="38" t="s">
        <v>37</v>
      </c>
      <c r="AE7" s="38" t="s">
        <v>40</v>
      </c>
      <c r="AG7" s="39" t="s">
        <v>22</v>
      </c>
      <c r="AH7" s="43" t="s">
        <v>23</v>
      </c>
      <c r="AI7" s="39" t="s">
        <v>24</v>
      </c>
      <c r="AJ7" s="39" t="s">
        <v>25</v>
      </c>
      <c r="AK7" s="39" t="s">
        <v>26</v>
      </c>
      <c r="AL7" s="43" t="s">
        <v>27</v>
      </c>
      <c r="AM7" s="39" t="s">
        <v>28</v>
      </c>
      <c r="AN7" s="39" t="s">
        <v>21</v>
      </c>
      <c r="AO7" s="38" t="s">
        <v>29</v>
      </c>
      <c r="AQ7" s="40" t="s">
        <v>8</v>
      </c>
      <c r="AR7" s="40" t="s">
        <v>9</v>
      </c>
      <c r="AS7" s="40" t="s">
        <v>10</v>
      </c>
      <c r="AT7" s="40" t="s">
        <v>11</v>
      </c>
      <c r="AU7" s="40" t="s">
        <v>12</v>
      </c>
      <c r="AV7" s="40" t="s">
        <v>13</v>
      </c>
      <c r="AW7" s="40" t="s">
        <v>14</v>
      </c>
      <c r="AX7" s="40" t="s">
        <v>15</v>
      </c>
      <c r="AY7" s="38" t="s">
        <v>20</v>
      </c>
      <c r="BA7" s="38" t="s">
        <v>30</v>
      </c>
      <c r="BB7" s="38" t="s">
        <v>31</v>
      </c>
      <c r="BC7" s="38" t="s">
        <v>32</v>
      </c>
      <c r="BD7" s="38" t="s">
        <v>33</v>
      </c>
      <c r="BE7" s="38" t="s">
        <v>34</v>
      </c>
      <c r="BF7" s="38" t="s">
        <v>35</v>
      </c>
      <c r="BG7" s="38" t="s">
        <v>38</v>
      </c>
      <c r="BH7" s="38" t="s">
        <v>36</v>
      </c>
      <c r="BI7" s="38" t="s">
        <v>37</v>
      </c>
      <c r="BJ7" s="38" t="s">
        <v>48</v>
      </c>
      <c r="BK7" s="38" t="s">
        <v>49</v>
      </c>
    </row>
    <row r="8" spans="1:63" x14ac:dyDescent="0.2">
      <c r="A8" s="30">
        <v>2013</v>
      </c>
      <c r="B8" s="16">
        <v>310968.73224866169</v>
      </c>
      <c r="C8" s="16">
        <v>5430996.9810631918</v>
      </c>
      <c r="D8" s="16">
        <v>1666974.050894174</v>
      </c>
      <c r="E8" s="16">
        <v>431332.46098705992</v>
      </c>
      <c r="F8" s="16">
        <v>44849.272589848704</v>
      </c>
      <c r="G8" s="16">
        <v>20646482.074014872</v>
      </c>
      <c r="H8" s="16">
        <v>1365143.2195833663</v>
      </c>
      <c r="I8" s="16">
        <v>1813281.0511915365</v>
      </c>
      <c r="J8" s="31">
        <v>370.30376716186498</v>
      </c>
      <c r="L8" s="32">
        <v>46.6768965186535</v>
      </c>
      <c r="M8" s="32">
        <v>33.6626066941594</v>
      </c>
      <c r="N8" s="32">
        <v>36.01227582238419</v>
      </c>
      <c r="O8" s="32">
        <v>30.77587033662607</v>
      </c>
      <c r="P8" s="32">
        <v>20.62913589718999</v>
      </c>
      <c r="Q8" s="32">
        <v>34.799999999999997</v>
      </c>
      <c r="R8" s="33">
        <v>11.08349166275703</v>
      </c>
      <c r="S8" s="32">
        <v>10.070010549534862</v>
      </c>
      <c r="T8" s="34">
        <v>24.615409328706008</v>
      </c>
      <c r="V8" s="45"/>
      <c r="W8" s="45"/>
      <c r="X8" s="45"/>
      <c r="Y8" s="45"/>
      <c r="Z8" s="45"/>
      <c r="AA8" s="45"/>
      <c r="AB8" s="45"/>
      <c r="AC8" s="45"/>
      <c r="AD8" s="45"/>
      <c r="AE8" s="44"/>
      <c r="BA8"/>
      <c r="BB8"/>
      <c r="BC8"/>
      <c r="BD8"/>
      <c r="BE8"/>
      <c r="BF8"/>
      <c r="BG8"/>
      <c r="BH8"/>
      <c r="BI8"/>
      <c r="BJ8"/>
    </row>
    <row r="9" spans="1:63" x14ac:dyDescent="0.2">
      <c r="A9" s="30">
        <v>2014</v>
      </c>
      <c r="B9" s="16">
        <v>309473.49542891316</v>
      </c>
      <c r="C9" s="16">
        <v>5453204.6393442731</v>
      </c>
      <c r="D9" s="16">
        <v>1730104.7891664291</v>
      </c>
      <c r="E9" s="16">
        <v>457697.51131650253</v>
      </c>
      <c r="F9" s="16">
        <v>48126.10101977364</v>
      </c>
      <c r="G9" s="16">
        <v>20634460.385670584</v>
      </c>
      <c r="H9" s="16">
        <v>1404724.8033376478</v>
      </c>
      <c r="I9" s="16">
        <v>1871577.8847050909</v>
      </c>
      <c r="J9" s="31">
        <v>371.87781441005495</v>
      </c>
      <c r="L9" s="35">
        <v>47.339077196486897</v>
      </c>
      <c r="M9" s="35">
        <v>34.016240096797766</v>
      </c>
      <c r="N9" s="35">
        <v>36.523163113377493</v>
      </c>
      <c r="O9" s="35">
        <v>31.212471486239259</v>
      </c>
      <c r="P9" s="35">
        <v>20.921790640978699</v>
      </c>
      <c r="Q9" s="35">
        <v>35.40581418410779</v>
      </c>
      <c r="R9" s="35">
        <v>11.064772789085751</v>
      </c>
      <c r="S9" s="35">
        <v>10.11374365069719</v>
      </c>
      <c r="T9" s="35">
        <v>25.353871608567189</v>
      </c>
      <c r="V9" s="45"/>
      <c r="W9" s="45"/>
      <c r="X9" s="45"/>
      <c r="Y9" s="45"/>
      <c r="Z9" s="45"/>
      <c r="AA9" s="45"/>
      <c r="AB9" s="45"/>
      <c r="AC9" s="45"/>
      <c r="AD9" s="45"/>
      <c r="AE9" s="44"/>
      <c r="BA9"/>
      <c r="BB9"/>
      <c r="BC9"/>
      <c r="BD9"/>
      <c r="BE9"/>
      <c r="BF9"/>
      <c r="BG9"/>
      <c r="BH9"/>
      <c r="BI9"/>
      <c r="BJ9"/>
    </row>
    <row r="10" spans="1:63" x14ac:dyDescent="0.2">
      <c r="A10" s="30">
        <v>2015</v>
      </c>
      <c r="B10" s="16">
        <v>311079.4353293514</v>
      </c>
      <c r="C10" s="16">
        <v>5509436.3712989893</v>
      </c>
      <c r="D10" s="16">
        <v>1815277.9177561665</v>
      </c>
      <c r="E10" s="16">
        <v>490988.95456712658</v>
      </c>
      <c r="F10" s="16">
        <v>52212.84857929546</v>
      </c>
      <c r="G10" s="16">
        <v>20629339.127669733</v>
      </c>
      <c r="H10" s="16">
        <v>1528918.690516311</v>
      </c>
      <c r="I10" s="16">
        <v>2043270.2793096686</v>
      </c>
      <c r="J10" s="31">
        <v>377.12771699680434</v>
      </c>
      <c r="K10" s="36"/>
      <c r="L10" s="37"/>
      <c r="M10" s="37"/>
      <c r="N10" s="37"/>
      <c r="O10" s="37"/>
      <c r="P10" s="37"/>
      <c r="Q10" s="37"/>
      <c r="R10" s="37"/>
      <c r="S10" s="37"/>
      <c r="T10" s="37"/>
    </row>
    <row r="11" spans="1:63" x14ac:dyDescent="0.2">
      <c r="A11" s="30">
        <v>2016</v>
      </c>
      <c r="B11" s="16">
        <v>312325.25915658969</v>
      </c>
      <c r="C11" s="16">
        <v>5566247.9471964408</v>
      </c>
      <c r="D11" s="16">
        <v>1904222.2307011255</v>
      </c>
      <c r="E11" s="16">
        <v>526585.22586437536</v>
      </c>
      <c r="F11" s="16">
        <v>56639.727762195049</v>
      </c>
      <c r="G11" s="16">
        <v>20624219.140711706</v>
      </c>
      <c r="H11" s="16">
        <v>1664100.229699546</v>
      </c>
      <c r="I11" s="16">
        <v>2230697.7714678193</v>
      </c>
      <c r="J11" s="31">
        <v>383.5424776655633</v>
      </c>
      <c r="K11" s="36"/>
      <c r="L11" s="37"/>
      <c r="M11" s="37"/>
      <c r="N11" s="37"/>
      <c r="O11" s="37"/>
      <c r="P11" s="37"/>
      <c r="Q11" s="37"/>
      <c r="R11" s="37"/>
      <c r="S11" s="37"/>
      <c r="T11" s="37"/>
    </row>
    <row r="12" spans="1:63" x14ac:dyDescent="0.2">
      <c r="A12" s="30">
        <v>2017</v>
      </c>
      <c r="B12" s="16">
        <v>313183.01153820707</v>
      </c>
      <c r="C12" s="16">
        <v>5623645.3462050855</v>
      </c>
      <c r="D12" s="16">
        <v>1997082.2569301627</v>
      </c>
      <c r="E12" s="16">
        <v>564637.56949955039</v>
      </c>
      <c r="F12" s="16">
        <v>61434.316050521877</v>
      </c>
      <c r="G12" s="16">
        <v>20619100.424481042</v>
      </c>
      <c r="H12" s="16">
        <v>1811242.1694255818</v>
      </c>
      <c r="I12" s="16">
        <v>2435301.1394184078</v>
      </c>
      <c r="J12" s="31">
        <v>389.85222056771795</v>
      </c>
      <c r="K12" s="36"/>
      <c r="L12" s="37"/>
      <c r="M12" s="37"/>
      <c r="N12" s="37"/>
      <c r="O12" s="37"/>
      <c r="P12" s="37"/>
      <c r="Q12" s="37"/>
      <c r="R12" s="37"/>
      <c r="S12" s="37"/>
      <c r="T12" s="37"/>
    </row>
    <row r="13" spans="1:63" x14ac:dyDescent="0.2">
      <c r="A13" s="30">
        <v>2018</v>
      </c>
      <c r="B13" s="16">
        <v>313623.42590455769</v>
      </c>
      <c r="C13" s="16">
        <v>5681634.6091486933</v>
      </c>
      <c r="D13" s="16">
        <v>2094006.7911993861</v>
      </c>
      <c r="E13" s="16">
        <v>605306.52202319249</v>
      </c>
      <c r="F13" s="16">
        <v>66626.352557223145</v>
      </c>
      <c r="G13" s="16">
        <v>20613982.978662394</v>
      </c>
      <c r="H13" s="16">
        <v>1971403.4334540197</v>
      </c>
      <c r="I13" s="16">
        <v>2658652.9763876698</v>
      </c>
      <c r="J13" s="31">
        <v>395.44529572725071</v>
      </c>
      <c r="K13" s="36"/>
      <c r="L13" s="37"/>
      <c r="M13" s="37"/>
      <c r="N13" s="37"/>
      <c r="O13" s="37"/>
      <c r="P13" s="37"/>
      <c r="Q13" s="37"/>
      <c r="R13" s="37"/>
      <c r="S13" s="37"/>
      <c r="T13" s="37"/>
    </row>
    <row r="14" spans="1:63" x14ac:dyDescent="0.2">
      <c r="A14" s="30">
        <v>2019</v>
      </c>
      <c r="B14" s="16">
        <v>313615.88801428757</v>
      </c>
      <c r="C14" s="16">
        <v>5740221.8391420739</v>
      </c>
      <c r="D14" s="16">
        <v>2195148.9483676665</v>
      </c>
      <c r="E14" s="16">
        <v>648762.43502720993</v>
      </c>
      <c r="F14" s="16">
        <v>72247.900248445716</v>
      </c>
      <c r="G14" s="16">
        <v>20608866.802940462</v>
      </c>
      <c r="H14" s="16">
        <v>2145736.7599202911</v>
      </c>
      <c r="I14" s="16">
        <v>2902469.7409487511</v>
      </c>
      <c r="J14" s="31">
        <v>400.86429944681311</v>
      </c>
      <c r="K14" s="36"/>
      <c r="L14" s="37"/>
      <c r="M14" s="37"/>
      <c r="N14" s="37"/>
      <c r="O14" s="37"/>
      <c r="P14" s="37"/>
      <c r="Q14" s="37"/>
      <c r="R14" s="37"/>
      <c r="S14" s="37"/>
      <c r="T14" s="37"/>
    </row>
    <row r="15" spans="1:63" x14ac:dyDescent="0.2">
      <c r="A15" s="30">
        <v>2020</v>
      </c>
      <c r="B15" s="16">
        <v>313128.39972121781</v>
      </c>
      <c r="C15" s="16">
        <v>5799413.2022335036</v>
      </c>
      <c r="D15" s="16">
        <v>2300666.2142754998</v>
      </c>
      <c r="E15" s="16">
        <v>695186.02385004493</v>
      </c>
      <c r="F15" s="16">
        <v>78333.519678885146</v>
      </c>
      <c r="G15" s="16">
        <v>20603751.897000052</v>
      </c>
      <c r="H15" s="16">
        <v>2335497.0181068145</v>
      </c>
      <c r="I15" s="16">
        <v>3168624.9082303885</v>
      </c>
      <c r="J15" s="31">
        <v>406.07355596751097</v>
      </c>
      <c r="K15" s="36"/>
      <c r="L15" s="37"/>
      <c r="M15" s="37"/>
      <c r="N15" s="37"/>
      <c r="O15" s="37"/>
      <c r="P15" s="37"/>
      <c r="Q15" s="37"/>
      <c r="R15" s="37"/>
      <c r="S15" s="37"/>
      <c r="T15" s="37"/>
    </row>
    <row r="16" spans="1:63" x14ac:dyDescent="0.2">
      <c r="A16" s="30"/>
      <c r="B16" s="16"/>
      <c r="C16" s="16"/>
      <c r="D16" s="16"/>
      <c r="E16" s="16"/>
      <c r="F16" s="16"/>
      <c r="G16" s="16"/>
      <c r="H16" s="16"/>
      <c r="I16" s="16"/>
      <c r="J16" s="31"/>
      <c r="K16" s="36"/>
      <c r="L16" s="37"/>
      <c r="M16" s="37"/>
      <c r="N16" s="37"/>
      <c r="O16" s="37"/>
      <c r="P16" s="37"/>
      <c r="Q16" s="37"/>
      <c r="R16" s="37"/>
      <c r="S16" s="37"/>
      <c r="T16" s="37"/>
    </row>
    <row r="17" spans="1:20" x14ac:dyDescent="0.2">
      <c r="A17" s="30">
        <v>2021</v>
      </c>
      <c r="B17" s="16">
        <v>312127.54306931136</v>
      </c>
      <c r="C17" s="16">
        <v>5859214.9280535318</v>
      </c>
      <c r="D17" s="16">
        <v>2410720.4929945692</v>
      </c>
      <c r="E17" s="16">
        <v>744768.94326194853</v>
      </c>
      <c r="F17" s="16">
        <v>84920.455001232185</v>
      </c>
      <c r="G17" s="16">
        <v>20598638.260525953</v>
      </c>
      <c r="H17" s="16">
        <v>2542050.2629747936</v>
      </c>
      <c r="I17" s="16">
        <v>3459163.3224755796</v>
      </c>
      <c r="J17" s="31">
        <v>411.05689745004236</v>
      </c>
      <c r="K17" s="36"/>
      <c r="L17" s="37"/>
      <c r="M17" s="37"/>
      <c r="N17" s="37"/>
      <c r="O17" s="37"/>
      <c r="P17" s="37"/>
      <c r="Q17" s="37"/>
      <c r="R17" s="37"/>
      <c r="S17" s="37"/>
      <c r="T17" s="37"/>
    </row>
    <row r="18" spans="1:20" x14ac:dyDescent="0.2">
      <c r="A18" s="30">
        <v>2022</v>
      </c>
      <c r="B18" s="16">
        <v>310578.44480538392</v>
      </c>
      <c r="C18" s="16">
        <v>5919633.3104707617</v>
      </c>
      <c r="D18" s="16">
        <v>2525478.1502167098</v>
      </c>
      <c r="E18" s="16">
        <v>797714.39121826738</v>
      </c>
      <c r="F18" s="16">
        <v>92048.833056839139</v>
      </c>
      <c r="G18" s="16">
        <v>20593525.893203165</v>
      </c>
      <c r="H18" s="16">
        <v>2766883.5929423524</v>
      </c>
      <c r="I18" s="16">
        <v>3776316.860620874</v>
      </c>
      <c r="J18" s="31">
        <v>415.70765348233851</v>
      </c>
      <c r="K18" s="36"/>
      <c r="L18" s="37"/>
      <c r="M18" s="37"/>
      <c r="N18" s="37"/>
      <c r="O18" s="37"/>
      <c r="P18" s="37"/>
      <c r="Q18" s="37"/>
      <c r="R18" s="37"/>
      <c r="S18" s="37"/>
      <c r="T18" s="37"/>
    </row>
    <row r="19" spans="1:20" x14ac:dyDescent="0.2">
      <c r="A19" s="30">
        <v>2023</v>
      </c>
      <c r="B19" s="16">
        <v>308444.74140202557</v>
      </c>
      <c r="C19" s="16">
        <v>5980674.7082542013</v>
      </c>
      <c r="D19" s="16">
        <v>2645110.0525542237</v>
      </c>
      <c r="E19" s="16">
        <v>854237.74180026795</v>
      </c>
      <c r="F19" s="16">
        <v>99761.876403355855</v>
      </c>
      <c r="G19" s="16">
        <v>20588414.794716626</v>
      </c>
      <c r="H19" s="16">
        <v>3011615.8822110402</v>
      </c>
      <c r="I19" s="16">
        <v>4122521.526572844</v>
      </c>
      <c r="J19" s="31">
        <v>419.95594790960899</v>
      </c>
      <c r="K19" s="36"/>
      <c r="L19" s="37"/>
      <c r="M19" s="37"/>
      <c r="N19" s="37"/>
      <c r="O19" s="37"/>
      <c r="P19" s="37"/>
      <c r="Q19" s="37"/>
      <c r="R19" s="37"/>
      <c r="S19" s="37"/>
      <c r="T19" s="37"/>
    </row>
    <row r="20" spans="1:20" x14ac:dyDescent="0.2">
      <c r="A20" s="30">
        <v>2024</v>
      </c>
      <c r="B20" s="16">
        <v>305688.54468558449</v>
      </c>
      <c r="C20" s="16">
        <v>6042345.5457423897</v>
      </c>
      <c r="D20" s="16">
        <v>2769791.6025267644</v>
      </c>
      <c r="E20" s="16">
        <v>914567.20849491097</v>
      </c>
      <c r="F20" s="16">
        <v>108106.13118633519</v>
      </c>
      <c r="G20" s="16">
        <v>20583304.96475153</v>
      </c>
      <c r="H20" s="16">
        <v>3278009.4652755456</v>
      </c>
      <c r="I20" s="16">
        <v>4500436.1067758994</v>
      </c>
      <c r="J20" s="31">
        <v>423.94439659678807</v>
      </c>
      <c r="K20" s="36"/>
      <c r="L20" s="37"/>
      <c r="M20" s="37"/>
      <c r="N20" s="37"/>
      <c r="O20" s="37"/>
      <c r="P20" s="37"/>
      <c r="Q20" s="37"/>
      <c r="R20" s="37"/>
      <c r="S20" s="37"/>
      <c r="T20" s="37"/>
    </row>
    <row r="21" spans="1:20" x14ac:dyDescent="0.2">
      <c r="A21" s="29">
        <v>2025</v>
      </c>
      <c r="B21" s="16">
        <v>302270.40816630208</v>
      </c>
      <c r="C21" s="16">
        <v>6104652.313519733</v>
      </c>
      <c r="D21" s="16">
        <v>2899702.7690156107</v>
      </c>
      <c r="E21" s="16">
        <v>978944.53899786284</v>
      </c>
      <c r="F21" s="16">
        <v>117131.71081589261</v>
      </c>
      <c r="G21" s="16">
        <v>20578196.402992867</v>
      </c>
      <c r="H21" s="16">
        <v>3567982.8581478279</v>
      </c>
      <c r="I21" s="16">
        <v>4912962.5295797549</v>
      </c>
      <c r="J21" s="31">
        <v>427.75089649325491</v>
      </c>
      <c r="K21" s="36"/>
      <c r="L21" s="37"/>
      <c r="M21" s="37"/>
      <c r="N21" s="37"/>
      <c r="O21" s="37"/>
      <c r="P21" s="37"/>
      <c r="Q21" s="37"/>
      <c r="R21" s="37"/>
      <c r="S21" s="37"/>
      <c r="T21" s="37"/>
    </row>
    <row r="22" spans="1:20" x14ac:dyDescent="0.2">
      <c r="A22" s="29">
        <v>2026</v>
      </c>
      <c r="B22" s="16">
        <v>298149.29416949832</v>
      </c>
      <c r="C22" s="16">
        <v>6167601.5690994486</v>
      </c>
      <c r="D22" s="16">
        <v>3035028.1129722828</v>
      </c>
      <c r="E22" s="16">
        <v>1047625.7427573893</v>
      </c>
      <c r="F22" s="16">
        <v>126892.55646650675</v>
      </c>
      <c r="G22" s="16">
        <v>20573089.109126095</v>
      </c>
      <c r="H22" s="16">
        <v>3883624.6083352836</v>
      </c>
      <c r="I22" s="16">
        <v>5363268.0839140248</v>
      </c>
      <c r="J22" s="31">
        <v>431.29415047708585</v>
      </c>
      <c r="K22" s="36"/>
      <c r="L22" s="37"/>
      <c r="M22" s="37"/>
      <c r="N22" s="37"/>
      <c r="O22" s="37"/>
      <c r="P22" s="37"/>
      <c r="Q22" s="37"/>
      <c r="R22" s="37"/>
      <c r="S22" s="37"/>
      <c r="T22" s="37"/>
    </row>
    <row r="23" spans="1:20" x14ac:dyDescent="0.2">
      <c r="A23" s="29">
        <v>2027</v>
      </c>
      <c r="B23" s="16">
        <v>293282.54186820827</v>
      </c>
      <c r="C23" s="16">
        <v>6231199.9376137806</v>
      </c>
      <c r="D23" s="16">
        <v>3175956.8081762525</v>
      </c>
      <c r="E23" s="16">
        <v>1120881.8525110318</v>
      </c>
      <c r="F23" s="16">
        <v>137446.71547815687</v>
      </c>
      <c r="G23" s="16">
        <v>20567983.082836319</v>
      </c>
      <c r="H23" s="16">
        <v>4227208.3737893561</v>
      </c>
      <c r="I23" s="16">
        <v>5854809.6669631163</v>
      </c>
      <c r="J23" s="31">
        <v>434.54992078335397</v>
      </c>
      <c r="K23" s="36"/>
      <c r="L23" s="37"/>
      <c r="M23" s="37"/>
      <c r="N23" s="37"/>
      <c r="O23" s="37"/>
      <c r="P23" s="37"/>
      <c r="Q23" s="37"/>
      <c r="R23" s="37"/>
      <c r="S23" s="37"/>
      <c r="T23" s="37"/>
    </row>
    <row r="24" spans="1:20" x14ac:dyDescent="0.2">
      <c r="A24" s="29">
        <v>2028</v>
      </c>
      <c r="B24" s="16">
        <v>287625.83631875849</v>
      </c>
      <c r="C24" s="16">
        <v>6295454.112511253</v>
      </c>
      <c r="D24" s="16">
        <v>3322682.656845374</v>
      </c>
      <c r="E24" s="16">
        <v>1198999.721101989</v>
      </c>
      <c r="F24" s="16">
        <v>148856.63880035092</v>
      </c>
      <c r="G24" s="16">
        <v>20562878.323809162</v>
      </c>
      <c r="H24" s="16">
        <v>4601209.3399433596</v>
      </c>
      <c r="I24" s="16">
        <v>6391360.2460118979</v>
      </c>
      <c r="J24" s="31">
        <v>437.42289274348093</v>
      </c>
      <c r="K24" s="36"/>
      <c r="L24" s="37"/>
      <c r="M24" s="37"/>
      <c r="N24" s="37"/>
      <c r="O24" s="37"/>
      <c r="P24" s="37"/>
      <c r="Q24" s="37"/>
      <c r="R24" s="37"/>
      <c r="S24" s="37"/>
      <c r="T24" s="37"/>
    </row>
    <row r="25" spans="1:20" x14ac:dyDescent="0.2">
      <c r="A25" s="29">
        <v>2029</v>
      </c>
      <c r="B25" s="16">
        <v>281133.17860148678</v>
      </c>
      <c r="C25" s="16">
        <v>6360370.8562611165</v>
      </c>
      <c r="D25" s="16">
        <v>3475404.0999132697</v>
      </c>
      <c r="E25" s="16">
        <v>1282282.8548982162</v>
      </c>
      <c r="F25" s="16">
        <v>161189.49868739684</v>
      </c>
      <c r="G25" s="16">
        <v>20557774.831729878</v>
      </c>
      <c r="H25" s="16">
        <v>5008322.0936537636</v>
      </c>
      <c r="I25" s="16">
        <v>6977037.736523251</v>
      </c>
      <c r="J25" s="31">
        <v>440.0904404751123</v>
      </c>
      <c r="K25" s="36"/>
      <c r="L25" s="37"/>
      <c r="M25" s="37"/>
      <c r="N25" s="37"/>
      <c r="O25" s="37"/>
      <c r="P25" s="37"/>
      <c r="Q25" s="37"/>
      <c r="R25" s="37"/>
      <c r="S25" s="37"/>
      <c r="T25" s="37"/>
    </row>
    <row r="26" spans="1:20" x14ac:dyDescent="0.2">
      <c r="A26" s="29">
        <v>2030</v>
      </c>
      <c r="B26" s="16">
        <v>273756.85716901824</v>
      </c>
      <c r="C26" s="16">
        <v>6425957.0010651136</v>
      </c>
      <c r="D26" s="16">
        <v>3634324.2217992437</v>
      </c>
      <c r="E26" s="16">
        <v>1371052.2851741596</v>
      </c>
      <c r="F26" s="16">
        <v>174517.52792365075</v>
      </c>
      <c r="G26" s="16">
        <v>20552672.606284209</v>
      </c>
      <c r="H26" s="16">
        <v>5451480.0834140256</v>
      </c>
      <c r="I26" s="16">
        <v>7616336.5169356549</v>
      </c>
      <c r="J26" s="31">
        <v>442.44158450990187</v>
      </c>
      <c r="K26" s="36"/>
      <c r="L26" s="37"/>
      <c r="M26" s="37"/>
      <c r="N26" s="37"/>
      <c r="O26" s="37"/>
      <c r="P26" s="37"/>
      <c r="Q26" s="37"/>
      <c r="R26" s="37"/>
      <c r="S26" s="37"/>
      <c r="T26" s="37"/>
    </row>
    <row r="27" spans="1:20" x14ac:dyDescent="0.2">
      <c r="A27" s="29"/>
      <c r="B27" s="16"/>
      <c r="C27" s="16"/>
      <c r="D27" s="16"/>
      <c r="E27" s="16"/>
      <c r="F27" s="16"/>
      <c r="G27" s="16"/>
      <c r="H27" s="16"/>
      <c r="I27" s="16"/>
      <c r="J27" s="31"/>
      <c r="K27" s="36"/>
      <c r="L27" s="37"/>
      <c r="M27" s="37"/>
      <c r="N27" s="37"/>
      <c r="O27" s="37"/>
      <c r="P27" s="37"/>
      <c r="Q27" s="37"/>
      <c r="R27" s="37"/>
      <c r="S27" s="37"/>
      <c r="T27" s="37"/>
    </row>
    <row r="28" spans="1:20" x14ac:dyDescent="0.2">
      <c r="A28" s="29">
        <v>2031</v>
      </c>
      <c r="B28" s="16">
        <v>265447.42050433077</v>
      </c>
      <c r="C28" s="16">
        <v>6492219.4495764775</v>
      </c>
      <c r="D28" s="16">
        <v>3799650.7495097099</v>
      </c>
      <c r="E28" s="16">
        <v>1465647.4788533202</v>
      </c>
      <c r="F28" s="16">
        <v>188918.38193168718</v>
      </c>
      <c r="G28" s="16">
        <v>20547571.647157643</v>
      </c>
      <c r="H28" s="16">
        <v>5933876.8067059647</v>
      </c>
      <c r="I28" s="16">
        <v>8314161.820779359</v>
      </c>
      <c r="J28" s="31">
        <v>445.00565387018133</v>
      </c>
      <c r="K28" s="36"/>
      <c r="L28" s="37"/>
      <c r="M28" s="37"/>
      <c r="N28" s="37"/>
      <c r="O28" s="37"/>
      <c r="P28" s="37"/>
      <c r="Q28" s="37"/>
      <c r="R28" s="37"/>
      <c r="S28" s="37"/>
      <c r="T28" s="37"/>
    </row>
    <row r="29" spans="1:20" x14ac:dyDescent="0.2">
      <c r="A29" s="29">
        <v>2032</v>
      </c>
      <c r="B29" s="16">
        <v>256153.65119011933</v>
      </c>
      <c r="C29" s="16">
        <v>6559165.175626412</v>
      </c>
      <c r="D29" s="16">
        <v>3971596.0459243315</v>
      </c>
      <c r="E29" s="16">
        <v>1566427.2900491778</v>
      </c>
      <c r="F29" s="16">
        <v>204475.52519452322</v>
      </c>
      <c r="G29" s="16">
        <v>20542471.954036076</v>
      </c>
      <c r="H29" s="16">
        <v>6458988.877869823</v>
      </c>
      <c r="I29" s="16">
        <v>9075867.268650854</v>
      </c>
      <c r="J29" s="31">
        <v>447.46409411917165</v>
      </c>
      <c r="K29" s="36"/>
      <c r="L29" s="37"/>
      <c r="M29" s="37"/>
      <c r="N29" s="37"/>
      <c r="O29" s="37"/>
      <c r="P29" s="37"/>
      <c r="Q29" s="37"/>
      <c r="R29" s="37"/>
      <c r="S29" s="37"/>
      <c r="T29" s="37"/>
    </row>
    <row r="30" spans="1:20" x14ac:dyDescent="0.2">
      <c r="A30" s="29">
        <v>2033</v>
      </c>
      <c r="B30" s="16">
        <v>245822.54148976211</v>
      </c>
      <c r="C30" s="16">
        <v>6626801.2249581087</v>
      </c>
      <c r="D30" s="16">
        <v>4150377.0971359094</v>
      </c>
      <c r="E30" s="16">
        <v>1673770.9538828142</v>
      </c>
      <c r="F30" s="16">
        <v>221278.6435054476</v>
      </c>
      <c r="G30" s="16">
        <v>20537373.526605155</v>
      </c>
      <c r="H30" s="16">
        <v>7030601.1435029395</v>
      </c>
      <c r="I30" s="16">
        <v>9907295.8265261613</v>
      </c>
      <c r="J30" s="31">
        <v>449.65477452861217</v>
      </c>
      <c r="K30" s="36"/>
      <c r="L30" s="37"/>
      <c r="M30" s="37"/>
      <c r="N30" s="37"/>
      <c r="O30" s="37"/>
      <c r="P30" s="37"/>
      <c r="Q30" s="37"/>
      <c r="R30" s="37"/>
      <c r="S30" s="37"/>
      <c r="T30" s="37"/>
    </row>
    <row r="31" spans="1:20" x14ac:dyDescent="0.2">
      <c r="A31" s="29">
        <v>2034</v>
      </c>
      <c r="B31" s="16">
        <v>234399.27053845188</v>
      </c>
      <c r="C31" s="16">
        <v>6695134.7159682261</v>
      </c>
      <c r="D31" s="16">
        <v>4336215.4937299918</v>
      </c>
      <c r="E31" s="16">
        <v>1788079.1240977845</v>
      </c>
      <c r="F31" s="16">
        <v>239424.08364585388</v>
      </c>
      <c r="G31" s="16">
        <v>20532276.364550743</v>
      </c>
      <c r="H31" s="16">
        <v>7652834.0272392556</v>
      </c>
      <c r="I31" s="16">
        <v>10814824.503018783</v>
      </c>
      <c r="J31" s="31">
        <v>451.00033206971739</v>
      </c>
      <c r="K31" s="36"/>
      <c r="L31" s="37"/>
      <c r="M31" s="37"/>
      <c r="N31" s="37"/>
      <c r="O31" s="37"/>
      <c r="P31" s="37"/>
      <c r="Q31" s="37"/>
      <c r="R31" s="37"/>
      <c r="S31" s="37"/>
      <c r="T31" s="37"/>
    </row>
    <row r="32" spans="1:20" x14ac:dyDescent="0.2">
      <c r="A32" s="29">
        <v>2035</v>
      </c>
      <c r="B32" s="16">
        <v>221827.18324079044</v>
      </c>
      <c r="C32" s="16">
        <v>6764172.8404561235</v>
      </c>
      <c r="D32" s="16">
        <v>4529337.4059087662</v>
      </c>
      <c r="E32" s="16">
        <v>1909774.956036831</v>
      </c>
      <c r="F32" s="16">
        <v>259015.32218303406</v>
      </c>
      <c r="G32" s="16">
        <v>20527180.467558831</v>
      </c>
      <c r="H32" s="16">
        <v>8330173.3019221043</v>
      </c>
      <c r="I32" s="16">
        <v>11805413.126691911</v>
      </c>
      <c r="J32" s="31">
        <v>451.42774525856959</v>
      </c>
      <c r="K32" s="36"/>
      <c r="L32" s="37"/>
      <c r="M32" s="37"/>
      <c r="N32" s="37"/>
      <c r="O32" s="37"/>
      <c r="P32" s="37"/>
      <c r="Q32" s="37"/>
      <c r="R32" s="37"/>
      <c r="S32" s="37"/>
      <c r="T32" s="37"/>
    </row>
    <row r="33" spans="1:20" x14ac:dyDescent="0.2">
      <c r="A33" s="29">
        <v>2036</v>
      </c>
      <c r="B33" s="16">
        <v>208047.7709682899</v>
      </c>
      <c r="C33" s="16">
        <v>6833922.8643807033</v>
      </c>
      <c r="D33" s="16">
        <v>4729973.5523828743</v>
      </c>
      <c r="E33" s="16">
        <v>2039305.2365905545</v>
      </c>
      <c r="F33" s="16">
        <v>280163.46517634526</v>
      </c>
      <c r="G33" s="16">
        <v>20522085.835315473</v>
      </c>
      <c r="H33" s="16">
        <v>9067502.5047802627</v>
      </c>
      <c r="I33" s="16">
        <v>12886657.575636905</v>
      </c>
      <c r="J33" s="31">
        <v>451.17727108183789</v>
      </c>
      <c r="K33" s="36"/>
      <c r="L33" s="37"/>
      <c r="M33" s="37"/>
      <c r="N33" s="37"/>
      <c r="O33" s="37"/>
      <c r="P33" s="37"/>
      <c r="Q33" s="37"/>
      <c r="R33" s="37"/>
      <c r="S33" s="37"/>
      <c r="T33" s="37"/>
    </row>
    <row r="34" spans="1:20" x14ac:dyDescent="0.2">
      <c r="A34" s="29">
        <v>2037</v>
      </c>
      <c r="B34" s="16">
        <v>193000.65414685308</v>
      </c>
      <c r="C34" s="16">
        <v>6904392.128625161</v>
      </c>
      <c r="D34" s="16">
        <v>4938359.1629757639</v>
      </c>
      <c r="E34" s="16">
        <v>2177141.5627759392</v>
      </c>
      <c r="F34" s="16">
        <v>302987.7806818664</v>
      </c>
      <c r="G34" s="16">
        <v>20516992.46750674</v>
      </c>
      <c r="H34" s="16">
        <v>9870138.2303808574</v>
      </c>
      <c r="I34" s="16">
        <v>14066847.865467947</v>
      </c>
      <c r="J34" s="31">
        <v>450.66252271872133</v>
      </c>
      <c r="K34" s="36"/>
      <c r="L34" s="37"/>
      <c r="M34" s="37"/>
      <c r="N34" s="37"/>
      <c r="O34" s="37"/>
      <c r="P34" s="37"/>
      <c r="Q34" s="37"/>
      <c r="R34" s="37"/>
      <c r="S34" s="37"/>
      <c r="T34" s="37"/>
    </row>
    <row r="35" spans="1:20" x14ac:dyDescent="0.2">
      <c r="A35" s="29">
        <v>2038</v>
      </c>
      <c r="B35" s="16">
        <v>176623.56682035359</v>
      </c>
      <c r="C35" s="16">
        <v>6975588.049769586</v>
      </c>
      <c r="D35" s="16">
        <v>5154733.9349070238</v>
      </c>
      <c r="E35" s="16">
        <v>2323781.5706524914</v>
      </c>
      <c r="F35" s="16">
        <v>327616.26605285896</v>
      </c>
      <c r="G35" s="16">
        <v>20511900.363818809</v>
      </c>
      <c r="H35" s="16">
        <v>10743868.556998765</v>
      </c>
      <c r="I35" s="16">
        <v>15355031.538911676</v>
      </c>
      <c r="J35" s="31">
        <v>450.022025859537</v>
      </c>
      <c r="K35" s="36"/>
      <c r="L35" s="37"/>
      <c r="M35" s="37"/>
      <c r="N35" s="37"/>
      <c r="O35" s="37"/>
      <c r="P35" s="37"/>
      <c r="Q35" s="37"/>
      <c r="R35" s="37"/>
      <c r="S35" s="37"/>
      <c r="T35" s="37"/>
    </row>
    <row r="36" spans="1:20" x14ac:dyDescent="0.2">
      <c r="A36" s="29">
        <v>2039</v>
      </c>
      <c r="B36" s="16">
        <v>158852.34327188824</v>
      </c>
      <c r="C36" s="16">
        <v>7047518.1208714694</v>
      </c>
      <c r="D36" s="16">
        <v>5379341.982743253</v>
      </c>
      <c r="E36" s="16">
        <v>2479750.2163355937</v>
      </c>
      <c r="F36" s="16">
        <v>354186.25214629917</v>
      </c>
      <c r="G36" s="16">
        <v>20506809.523937866</v>
      </c>
      <c r="H36" s="16">
        <v>11694994.88476493</v>
      </c>
      <c r="I36" s="16">
        <v>16761082.840574777</v>
      </c>
      <c r="J36" s="31">
        <v>449.18801517857185</v>
      </c>
      <c r="K36" s="36"/>
      <c r="L36" s="37"/>
      <c r="M36" s="37"/>
      <c r="N36" s="37"/>
      <c r="O36" s="37"/>
      <c r="P36" s="37"/>
      <c r="Q36" s="37"/>
      <c r="R36" s="37"/>
      <c r="S36" s="37"/>
      <c r="T36" s="37"/>
    </row>
    <row r="37" spans="1:20" x14ac:dyDescent="0.2">
      <c r="A37" s="29">
        <v>2040</v>
      </c>
      <c r="B37" s="16">
        <v>139620.90677923601</v>
      </c>
      <c r="C37" s="16">
        <v>7120189.9122543857</v>
      </c>
      <c r="D37" s="16">
        <v>5612431.7820296092</v>
      </c>
      <c r="E37" s="16">
        <v>2645601.1109217149</v>
      </c>
      <c r="F37" s="16">
        <v>382845.0466649193</v>
      </c>
      <c r="G37" s="16">
        <v>20501719.947550397</v>
      </c>
      <c r="H37" s="16">
        <v>12730377.488700241</v>
      </c>
      <c r="I37" s="16">
        <v>18295778.204559337</v>
      </c>
      <c r="J37" s="31">
        <v>448.21215360570693</v>
      </c>
      <c r="K37" s="36"/>
      <c r="L37" s="37"/>
      <c r="M37" s="37"/>
      <c r="N37" s="37"/>
      <c r="O37" s="37"/>
      <c r="P37" s="37"/>
      <c r="Q37" s="37"/>
      <c r="R37" s="37"/>
      <c r="S37" s="37"/>
      <c r="T37" s="37"/>
    </row>
  </sheetData>
  <mergeCells count="6">
    <mergeCell ref="BA1:BK1"/>
    <mergeCell ref="V1:AE1"/>
    <mergeCell ref="B1:J1"/>
    <mergeCell ref="AQ2:AY2"/>
    <mergeCell ref="AQ1:AY1"/>
    <mergeCell ref="AQ4:AY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Elasticities</vt:lpstr>
      <vt:lpstr>Simulation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2020-09-16T04:16:21Z</dcterms:created>
  <dcterms:modified xsi:type="dcterms:W3CDTF">2020-09-18T02:11:29Z</dcterms:modified>
</cp:coreProperties>
</file>