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13_ncr:1_{03A5FE4A-4034-4E2B-BC8A-13552DBB0B95}" xr6:coauthVersionLast="36" xr6:coauthVersionMax="36" xr10:uidLastSave="{00000000-0000-0000-0000-000000000000}"/>
  <bookViews>
    <workbookView xWindow="0" yWindow="0" windowWidth="7488" windowHeight="8436" tabRatio="772" xr2:uid="{00000000-000D-0000-FFFF-FFFF00000000}"/>
  </bookViews>
  <sheets>
    <sheet name="Autofill" sheetId="2" r:id="rId1"/>
    <sheet name="Percentage" sheetId="1" r:id="rId2"/>
    <sheet name="CustomData" sheetId="3" r:id="rId3"/>
    <sheet name="CellReference" sheetId="6" r:id="rId4"/>
    <sheet name="Table" sheetId="7" r:id="rId5"/>
    <sheet name="CustomFormat" sheetId="5" r:id="rId6"/>
    <sheet name="Window" sheetId="13" r:id="rId7"/>
    <sheet name="IF" sheetId="10" r:id="rId8"/>
    <sheet name="Exercise I" sheetId="8" r:id="rId9"/>
    <sheet name="VlookUP" sheetId="14" r:id="rId10"/>
    <sheet name="Exercise II" sheetId="15" r:id="rId11"/>
  </sheets>
  <definedNames>
    <definedName name="_xlnm._FilterDatabase" localSheetId="6" hidden="1">Window!$A$6:$I$41</definedName>
    <definedName name="_xlnm.Print_Titles" localSheetId="6">Window!$1:$6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3" l="1"/>
  <c r="E30" i="5" l="1"/>
  <c r="E31" i="5"/>
  <c r="E32" i="5"/>
  <c r="E33" i="5"/>
  <c r="E34" i="5"/>
  <c r="E35" i="5"/>
  <c r="E36" i="5"/>
  <c r="E37" i="5"/>
  <c r="E38" i="5"/>
  <c r="E39" i="5"/>
  <c r="E40" i="5"/>
  <c r="D30" i="5"/>
  <c r="D31" i="5"/>
  <c r="D32" i="5"/>
  <c r="D33" i="5"/>
  <c r="D34" i="5"/>
  <c r="D35" i="5"/>
  <c r="D36" i="5"/>
  <c r="D37" i="5"/>
  <c r="D38" i="5"/>
  <c r="D39" i="5"/>
  <c r="D40" i="5"/>
  <c r="D29" i="5"/>
  <c r="E29" i="5"/>
  <c r="Q42" i="13"/>
  <c r="J42" i="13"/>
  <c r="S41" i="13"/>
  <c r="K41" i="13"/>
  <c r="S40" i="13"/>
  <c r="K40" i="13"/>
  <c r="S39" i="13"/>
  <c r="K39" i="13"/>
  <c r="S38" i="13"/>
  <c r="K38" i="13"/>
  <c r="S37" i="13"/>
  <c r="K37" i="13"/>
  <c r="S36" i="13"/>
  <c r="K36" i="13"/>
  <c r="S35" i="13"/>
  <c r="K35" i="13"/>
  <c r="S34" i="13"/>
  <c r="K34" i="13"/>
  <c r="S33" i="13"/>
  <c r="K33" i="13"/>
  <c r="S32" i="13"/>
  <c r="K32" i="13"/>
  <c r="S31" i="13"/>
  <c r="K31" i="13"/>
  <c r="S30" i="13"/>
  <c r="K30" i="13"/>
  <c r="S29" i="13"/>
  <c r="K29" i="13"/>
  <c r="S28" i="13"/>
  <c r="K28" i="13"/>
  <c r="S27" i="13"/>
  <c r="K27" i="13"/>
  <c r="S26" i="13"/>
  <c r="K26" i="13"/>
  <c r="S25" i="13"/>
  <c r="K25" i="13"/>
  <c r="S24" i="13"/>
  <c r="K24" i="13"/>
  <c r="S23" i="13"/>
  <c r="K23" i="13"/>
  <c r="S22" i="13"/>
  <c r="K22" i="13"/>
  <c r="S21" i="13"/>
  <c r="K21" i="13"/>
  <c r="S20" i="13"/>
  <c r="K20" i="13"/>
  <c r="S19" i="13"/>
  <c r="K19" i="13"/>
  <c r="S18" i="13"/>
  <c r="K18" i="13"/>
  <c r="S17" i="13"/>
  <c r="K17" i="13"/>
  <c r="S16" i="13"/>
  <c r="K16" i="13"/>
  <c r="S15" i="13"/>
  <c r="K15" i="13"/>
  <c r="S14" i="13"/>
  <c r="K14" i="13"/>
  <c r="S13" i="13"/>
  <c r="K13" i="13"/>
  <c r="S12" i="13"/>
  <c r="K12" i="13"/>
  <c r="S11" i="13"/>
  <c r="K11" i="13"/>
  <c r="S10" i="13"/>
  <c r="K10" i="13"/>
  <c r="K9" i="13"/>
  <c r="S8" i="13"/>
  <c r="K8" i="13"/>
  <c r="S7" i="13"/>
  <c r="K7" i="13"/>
  <c r="K42" i="13" l="1"/>
  <c r="D22" i="5" l="1"/>
  <c r="D23" i="5"/>
  <c r="D21" i="5"/>
</calcChain>
</file>

<file path=xl/sharedStrings.xml><?xml version="1.0" encoding="utf-8"?>
<sst xmlns="http://schemas.openxmlformats.org/spreadsheetml/2006/main" count="542" uniqueCount="415">
  <si>
    <t>Price</t>
  </si>
  <si>
    <t>Price After Discount</t>
  </si>
  <si>
    <t>Discount</t>
  </si>
  <si>
    <t>Change data format to %</t>
  </si>
  <si>
    <t>Simple formula</t>
  </si>
  <si>
    <t>week 1</t>
  </si>
  <si>
    <t>Autofill</t>
  </si>
  <si>
    <t>Autofill Date</t>
  </si>
  <si>
    <t>Flashfill</t>
  </si>
  <si>
    <t>laddawan.k@tbs.tu.ac.th</t>
  </si>
  <si>
    <t>jantira.s@tbs.tu.ac.th</t>
  </si>
  <si>
    <t>nathan.t@tbs.tu.ac.th</t>
  </si>
  <si>
    <t>laddawan</t>
  </si>
  <si>
    <t>k</t>
  </si>
  <si>
    <t>tbs</t>
  </si>
  <si>
    <t>Name</t>
  </si>
  <si>
    <t>Lastname</t>
  </si>
  <si>
    <t>organization</t>
  </si>
  <si>
    <t>May</t>
  </si>
  <si>
    <t>Window management</t>
  </si>
  <si>
    <t>Split</t>
  </si>
  <si>
    <t>Costs</t>
  </si>
  <si>
    <t>Revenues</t>
  </si>
  <si>
    <t>Product</t>
  </si>
  <si>
    <t>Courses</t>
  </si>
  <si>
    <t>Excel</t>
  </si>
  <si>
    <t>Access</t>
  </si>
  <si>
    <t>Photoshop</t>
  </si>
  <si>
    <t>profit</t>
  </si>
  <si>
    <t>Q1</t>
  </si>
  <si>
    <t>Q2</t>
  </si>
  <si>
    <t>Q3</t>
  </si>
  <si>
    <t>Q4</t>
  </si>
  <si>
    <t>Total</t>
  </si>
  <si>
    <t>Casual Dress</t>
  </si>
  <si>
    <t>Tee</t>
  </si>
  <si>
    <t>Skirt</t>
  </si>
  <si>
    <t>Blouse</t>
  </si>
  <si>
    <t>Shirt</t>
  </si>
  <si>
    <t>Shorts</t>
  </si>
  <si>
    <t>Jeans</t>
  </si>
  <si>
    <t>Jacket</t>
  </si>
  <si>
    <t>Suvannabhumi</t>
  </si>
  <si>
    <t>Date Range</t>
  </si>
  <si>
    <t>List</t>
  </si>
  <si>
    <t>Subject</t>
  </si>
  <si>
    <t>Credit</t>
  </si>
  <si>
    <t>Grade</t>
  </si>
  <si>
    <t>IS216</t>
  </si>
  <si>
    <t>EC201</t>
  </si>
  <si>
    <t>EC211</t>
  </si>
  <si>
    <t>EC311</t>
  </si>
  <si>
    <t>EC312</t>
  </si>
  <si>
    <t>EC313</t>
  </si>
  <si>
    <t>MK201</t>
  </si>
  <si>
    <t>MK311</t>
  </si>
  <si>
    <t>MK312</t>
  </si>
  <si>
    <t>MK314</t>
  </si>
  <si>
    <t>A</t>
  </si>
  <si>
    <t>B</t>
  </si>
  <si>
    <t>B+</t>
  </si>
  <si>
    <t>GPA</t>
  </si>
  <si>
    <t>GPAX</t>
  </si>
  <si>
    <t>GP</t>
  </si>
  <si>
    <t>Todo</t>
  </si>
  <si>
    <t>Priority</t>
  </si>
  <si>
    <t>Mark exam</t>
  </si>
  <si>
    <t>Class preparation</t>
  </si>
  <si>
    <t>Research</t>
  </si>
  <si>
    <t>Monthly meeting</t>
  </si>
  <si>
    <t>High</t>
  </si>
  <si>
    <t>Medium</t>
  </si>
  <si>
    <t>Low</t>
  </si>
  <si>
    <t>Custom list and sorting</t>
  </si>
  <si>
    <t>▲▼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</si>
  <si>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</si>
  <si>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</si>
  <si>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</si>
  <si>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</si>
  <si>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</si>
  <si>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</si>
  <si>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</si>
  <si>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</si>
  <si>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</si>
  <si>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</si>
  <si>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</si>
  <si>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r>
      <t>%</t>
    </r>
    <r>
      <rPr>
        <sz val="11"/>
        <color theme="1"/>
        <rFont val="Symbol"/>
        <family val="1"/>
        <charset val="2"/>
      </rPr>
      <t>D</t>
    </r>
  </si>
  <si>
    <t>D</t>
  </si>
  <si>
    <t>Custom list is useful for sorting text according to list instead of alphabetically</t>
  </si>
  <si>
    <t>It is also useful when you have a list of texts that have a particular order e.g. January, February, March</t>
  </si>
  <si>
    <t>To add custom list go to File &gt; Options &gt; Advanced &gt; Edit custom list. Then, click Add to begin creating new list.</t>
  </si>
  <si>
    <t xml:space="preserve">If you have a set of data that you want to change their format to %, you have to make sure that your data are in decimal number </t>
  </si>
  <si>
    <t xml:space="preserve">For example, 0.05, format to % will bemultiplied by 100 and become 5% </t>
  </si>
  <si>
    <t>To type in any calculation formula, type '=' then follow with a formula</t>
  </si>
  <si>
    <t>For example, =10/100 will return 0.1</t>
  </si>
  <si>
    <r>
      <t>Note:</t>
    </r>
    <r>
      <rPr>
        <sz val="11"/>
        <color theme="1"/>
        <rFont val="Calibri"/>
        <family val="2"/>
        <scheme val="minor"/>
      </rPr>
      <t xml:space="preserve"> if you want to put "=10/100" into any cell as text, you will need to put ' (single quote) in front</t>
    </r>
  </si>
  <si>
    <t>=10/100</t>
  </si>
  <si>
    <t>Cell Reference</t>
  </si>
  <si>
    <t>Relative Reference: The result is changed by shifted cell.</t>
  </si>
  <si>
    <t>john</t>
  </si>
  <si>
    <t>jim</t>
  </si>
  <si>
    <t>jack</t>
  </si>
  <si>
    <t>joy</t>
  </si>
  <si>
    <t>jan</t>
  </si>
  <si>
    <t>june</t>
  </si>
  <si>
    <t>jum</t>
  </si>
  <si>
    <t>amp</t>
  </si>
  <si>
    <t>aom</t>
  </si>
  <si>
    <t>aey</t>
  </si>
  <si>
    <t>praew</t>
  </si>
  <si>
    <t>pat</t>
  </si>
  <si>
    <t>pim</t>
  </si>
  <si>
    <t>pan</t>
  </si>
  <si>
    <t>sit</t>
  </si>
  <si>
    <t>sak</t>
  </si>
  <si>
    <t>yim</t>
  </si>
  <si>
    <t>hat</t>
  </si>
  <si>
    <t>dan</t>
  </si>
  <si>
    <t>dom</t>
  </si>
  <si>
    <t>tim</t>
  </si>
  <si>
    <t>tom</t>
  </si>
  <si>
    <t>thomas</t>
  </si>
  <si>
    <t>thomason</t>
  </si>
  <si>
    <t>ploy</t>
  </si>
  <si>
    <t>Referece across worksheet</t>
  </si>
  <si>
    <t>=Nameoftheworksheet!Cell address --&gt; =Percentage!A5 return 25</t>
  </si>
  <si>
    <t>=[Nameoftheworkbook]Nameoftheworksheet!Cell address --&gt; [Book1]Sheet1!a1</t>
  </si>
  <si>
    <t xml:space="preserve">Absolute Reference: Lock the cell by putting '$' in front of row or column or both </t>
  </si>
  <si>
    <t>to keep the column and the row from changing e.g. $A$2</t>
  </si>
  <si>
    <t>to keep the row from changing place $ in front of the row e.g. A$2</t>
  </si>
  <si>
    <t>to keep the column from changing place $ in front of the column e.g. $A2</t>
  </si>
  <si>
    <t>Products</t>
  </si>
  <si>
    <t>p01</t>
  </si>
  <si>
    <t>Oishi GreenTea</t>
  </si>
  <si>
    <t>Fuji GreenTea</t>
  </si>
  <si>
    <t>Calpilco</t>
  </si>
  <si>
    <t>Fanta</t>
  </si>
  <si>
    <t>p05</t>
  </si>
  <si>
    <t>Mineral water</t>
  </si>
  <si>
    <t>Kitkat</t>
  </si>
  <si>
    <t>p07</t>
  </si>
  <si>
    <t>Lays</t>
  </si>
  <si>
    <t>Pocky</t>
  </si>
  <si>
    <t>Loacker wafer</t>
  </si>
  <si>
    <t>Pringles</t>
  </si>
  <si>
    <t>Pepperoni pizza</t>
  </si>
  <si>
    <t>Hamcheese sandwich</t>
  </si>
  <si>
    <t>Meat pie</t>
  </si>
  <si>
    <t>Chicken dumpling</t>
  </si>
  <si>
    <t>Hash browns</t>
  </si>
  <si>
    <t>Banana milk smoothies</t>
  </si>
  <si>
    <t>Chocolate milk</t>
  </si>
  <si>
    <t>Plain yoghurt</t>
  </si>
  <si>
    <t>Custard</t>
  </si>
  <si>
    <t>Full cream milk</t>
  </si>
  <si>
    <t>Strawberry cream cheese bun</t>
  </si>
  <si>
    <t>Chocolate bun</t>
  </si>
  <si>
    <t>Carrot cake</t>
  </si>
  <si>
    <t>Vanilla doughnut</t>
  </si>
  <si>
    <t>Pineapple pie</t>
  </si>
  <si>
    <t>Caramel butter biscuit</t>
  </si>
  <si>
    <t>Tax Rate:</t>
  </si>
  <si>
    <t>Price + Tax</t>
  </si>
  <si>
    <t>variable cost</t>
  </si>
  <si>
    <t>Production Qty</t>
  </si>
  <si>
    <t>fixed cost/piece</t>
  </si>
  <si>
    <t>Formatting data into table</t>
  </si>
  <si>
    <t>At the design tab --&gt; you can choose to add filters and other formats to rows or column</t>
  </si>
  <si>
    <t>Remove duplicates</t>
  </si>
  <si>
    <t>Useful when you have a large set of data with several duplicate rows</t>
  </si>
  <si>
    <t>Data Validation (Data tab &gt; Data validation)</t>
  </si>
  <si>
    <t>Custom Format</t>
  </si>
  <si>
    <t>Custom format is useful when you want to format your data in any special way for example, make the data show in red font if the value is a negative value and make it green if the value is positive</t>
  </si>
  <si>
    <t>How to write a custom format</t>
  </si>
  <si>
    <t>1. format for positive values</t>
  </si>
  <si>
    <t>2. format for negative values</t>
  </si>
  <si>
    <t>3. format for zero values</t>
  </si>
  <si>
    <t>4. format for text values</t>
  </si>
  <si>
    <r>
      <rPr>
        <b/>
        <sz val="11"/>
        <color theme="1"/>
        <rFont val="Calibri"/>
        <family val="2"/>
      </rPr>
      <t xml:space="preserve">*** </t>
    </r>
    <r>
      <rPr>
        <sz val="11"/>
        <color theme="1"/>
        <rFont val="Calibri"/>
        <family val="2"/>
      </rPr>
      <t>At the very least one section is required. And in case where only one section is defined, Excel uses the same format for all values</t>
    </r>
  </si>
  <si>
    <r>
      <rPr>
        <b/>
        <sz val="11"/>
        <color theme="1"/>
        <rFont val="Calibri"/>
        <family val="2"/>
      </rPr>
      <t>***</t>
    </r>
    <r>
      <rPr>
        <sz val="11"/>
        <color theme="1"/>
        <rFont val="Calibri"/>
        <family val="2"/>
      </rPr>
      <t xml:space="preserve"> To skip a section, include a semi-colon in the proper location, but don't specify a format code.</t>
    </r>
  </si>
  <si>
    <t>A custom format can be divided into 4 sections</t>
  </si>
  <si>
    <t xml:space="preserve">*** learn more about placeholders at </t>
  </si>
  <si>
    <t>https://exceljet.net/custom-number-formats</t>
  </si>
  <si>
    <t>Change profit or positive values to green??</t>
  </si>
  <si>
    <r>
      <t xml:space="preserve">For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, use custom format to make negative value red and positive value green </t>
    </r>
  </si>
  <si>
    <r>
      <t>For %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, use custom format to show red down arrow (▼) for negative values and green up arrow (▲) for positive values</t>
    </r>
  </si>
  <si>
    <t xml:space="preserve">Student ID. </t>
  </si>
  <si>
    <t>Participation (5)</t>
  </si>
  <si>
    <t>Midterm (20)</t>
  </si>
  <si>
    <t>Total(38)</t>
  </si>
  <si>
    <t>Final(30)</t>
  </si>
  <si>
    <t>Note(5)</t>
  </si>
  <si>
    <t>GrandTotal
(100)</t>
  </si>
  <si>
    <t xml:space="preserve"> Mr </t>
  </si>
  <si>
    <t xml:space="preserve"> Miss </t>
  </si>
  <si>
    <t xml:space="preserve"> John</t>
  </si>
  <si>
    <t>Jack</t>
  </si>
  <si>
    <t>Jim</t>
  </si>
  <si>
    <t>Jill</t>
  </si>
  <si>
    <t>Joy</t>
  </si>
  <si>
    <t>Sam</t>
  </si>
  <si>
    <t>Smith</t>
  </si>
  <si>
    <t>Michael</t>
  </si>
  <si>
    <t>Michelle</t>
  </si>
  <si>
    <t>Natalie</t>
  </si>
  <si>
    <t>Natasha</t>
  </si>
  <si>
    <t>Minnie</t>
  </si>
  <si>
    <t>Rosie</t>
  </si>
  <si>
    <t>Mr</t>
  </si>
  <si>
    <t>Nan</t>
  </si>
  <si>
    <t>Rachel</t>
  </si>
  <si>
    <t>Manee</t>
  </si>
  <si>
    <t>Nicha</t>
  </si>
  <si>
    <t>Sally</t>
  </si>
  <si>
    <t>Pim</t>
  </si>
  <si>
    <t>Panisara</t>
  </si>
  <si>
    <t>Patty</t>
  </si>
  <si>
    <t>Mandy</t>
  </si>
  <si>
    <t>Ploy</t>
  </si>
  <si>
    <t>Ed</t>
  </si>
  <si>
    <t>Laura</t>
  </si>
  <si>
    <t>Araya</t>
  </si>
  <si>
    <t>Ann</t>
  </si>
  <si>
    <t>Mario</t>
  </si>
  <si>
    <t>Catherine</t>
  </si>
  <si>
    <t>Kat</t>
  </si>
  <si>
    <t>Siri</t>
  </si>
  <si>
    <t>Jane</t>
  </si>
  <si>
    <t>Tida</t>
  </si>
  <si>
    <t>Tom</t>
  </si>
  <si>
    <t>Wim</t>
  </si>
  <si>
    <t>W</t>
  </si>
  <si>
    <t>Freeze panes</t>
  </si>
  <si>
    <t>HW 1</t>
  </si>
  <si>
    <t>HW2</t>
  </si>
  <si>
    <t>HW3</t>
  </si>
  <si>
    <t>HW4</t>
  </si>
  <si>
    <t>HW5</t>
  </si>
  <si>
    <t>HW6</t>
  </si>
  <si>
    <t>HW7</t>
  </si>
  <si>
    <t>HW8</t>
  </si>
  <si>
    <t>HW9</t>
  </si>
  <si>
    <t>Compare printer cost</t>
  </si>
  <si>
    <t>printer costs</t>
  </si>
  <si>
    <t>Cartridge cost</t>
  </si>
  <si>
    <t>Sheets per cartridge</t>
  </si>
  <si>
    <t>sheets per year</t>
  </si>
  <si>
    <t>VLookUP</t>
  </si>
  <si>
    <t>Note: Table can be useful. No need to update vlookup area when new products are added to the list</t>
  </si>
  <si>
    <t>Using IF</t>
  </si>
  <si>
    <t>Example</t>
  </si>
  <si>
    <t>Profit (Loss)</t>
  </si>
  <si>
    <t>=IF(B6&gt;0, "Profit", "Loss")</t>
  </si>
  <si>
    <t>M&amp;M</t>
  </si>
  <si>
    <t>Snickers</t>
  </si>
  <si>
    <t>Royce</t>
  </si>
  <si>
    <t>Lindtt</t>
  </si>
  <si>
    <t>Bounty</t>
  </si>
  <si>
    <t>Emp Name</t>
  </si>
  <si>
    <t>leave (days)</t>
  </si>
  <si>
    <t>Salary</t>
  </si>
  <si>
    <t>late</t>
  </si>
  <si>
    <t>Total leave (days)</t>
  </si>
  <si>
    <t>Calculate total leave, bonus and total earnings</t>
  </si>
  <si>
    <t>Total earnings</t>
  </si>
  <si>
    <t>Late 1 time is ok (no penalty), Late 2 times = 1 leave day, Late 3 times = 1 leave day, Late 4 time = 2 days</t>
  </si>
  <si>
    <t>bonus/penalty</t>
  </si>
  <si>
    <t>Leave days &lt;= 2: bonus = 500; Leave days &gt; 5: bonus = -500; Leave days between 3 and 5: bonus = 0</t>
  </si>
  <si>
    <t>&lt;-- Change the formula to show "at par" for 0 profit</t>
  </si>
  <si>
    <t>Semester 1</t>
  </si>
  <si>
    <t>Semester 2</t>
  </si>
  <si>
    <t>Acc. Credits</t>
  </si>
  <si>
    <t>Acc. GP</t>
  </si>
  <si>
    <t>Write formulas to calculate GP, Accumulated credit hours, Accumulated GP, GPA and GPAX</t>
  </si>
  <si>
    <t>Notes</t>
  </si>
  <si>
    <t>C+</t>
  </si>
  <si>
    <t>C</t>
  </si>
  <si>
    <t>D+</t>
  </si>
  <si>
    <t>F</t>
  </si>
  <si>
    <t>SumIF</t>
  </si>
  <si>
    <t>CountIF</t>
  </si>
  <si>
    <t>very useful for looking up values that associated with the specified value</t>
  </si>
  <si>
    <t>example: look up for student name of the specified student id</t>
  </si>
  <si>
    <t>ID</t>
  </si>
  <si>
    <t>=vlookup(5602641036, A1:B30, 2, false)</t>
  </si>
  <si>
    <t>HP</t>
  </si>
  <si>
    <t>Epson</t>
  </si>
  <si>
    <t>Which one is cheaper (in the first year)?</t>
  </si>
  <si>
    <t>Product ID</t>
  </si>
  <si>
    <t xml:space="preserve">Product Name </t>
  </si>
  <si>
    <t>Units</t>
  </si>
  <si>
    <t>Subtotal</t>
  </si>
  <si>
    <t>Tax (7%)</t>
  </si>
  <si>
    <t>Order Subtotal</t>
  </si>
  <si>
    <t>Shipping option</t>
  </si>
  <si>
    <t>Shipping cost</t>
  </si>
  <si>
    <t>Total Order cost</t>
  </si>
  <si>
    <t>Product Name</t>
  </si>
  <si>
    <t>Shipping options</t>
  </si>
  <si>
    <t>costs</t>
  </si>
  <si>
    <t>Standard</t>
  </si>
  <si>
    <t>Registered</t>
  </si>
  <si>
    <t>Express</t>
  </si>
  <si>
    <t>WithinToday</t>
  </si>
  <si>
    <t>&lt;-- if the subtotal is more than 500 give 50Baht discount</t>
  </si>
  <si>
    <t>&lt;-- create dropdownlist showing all shipping options</t>
  </si>
  <si>
    <t>&lt;-- look up for cost of the selected shipping method</t>
  </si>
  <si>
    <t>Try</t>
  </si>
  <si>
    <t>Format GPAX to green if current GPAX is higher than previous</t>
  </si>
  <si>
    <t>Format GPAX to red if current GPAX is less than previous</t>
  </si>
  <si>
    <t>Syntax: =IF(condition, value when condition is true, value when condition is false)</t>
  </si>
  <si>
    <t>Sum only when the specified criteria is met</t>
  </si>
  <si>
    <t>For example, =sumif(A1:A20,"&gt;100") means sum values in cell A1 to A20 only when values in the specified cells are greater than 100</t>
  </si>
  <si>
    <t>Syntax: =sumif(range, criteria, sum_range)</t>
  </si>
  <si>
    <t>range: range of cell that you want to evaluate by the criteria</t>
  </si>
  <si>
    <t xml:space="preserve">criteria: can be in the form of a number, expression, a cell reference, text, or a function that defines which cells will be added. </t>
  </si>
  <si>
    <t>For example, criteria can be expressed as 32, "&gt;32", B5, "32", "apples", or TODAY()</t>
  </si>
  <si>
    <t>Note:</t>
  </si>
  <si>
    <t xml:space="preserve">Any text criteria or any criteria that includes logical or mathematical symbols must be enclosed in double quotation marks ("). </t>
  </si>
  <si>
    <t>If the criteria is numeric, double quotation marks are not required.</t>
  </si>
  <si>
    <t xml:space="preserve">sum_range: Optional. The actual cells to add, if you want to add cells other than those specified in the range argument. </t>
  </si>
  <si>
    <t>If the sum_range argument is omitted, Excel adds the cells that are specified in the range argument</t>
  </si>
  <si>
    <t>Category</t>
  </si>
  <si>
    <t>Food</t>
  </si>
  <si>
    <t>Sales</t>
  </si>
  <si>
    <t>Vegetables</t>
  </si>
  <si>
    <t>Tomatoes</t>
  </si>
  <si>
    <t>Celery</t>
  </si>
  <si>
    <t>Fruits</t>
  </si>
  <si>
    <t>Oranges</t>
  </si>
  <si>
    <t>Butter</t>
  </si>
  <si>
    <t>Carrots</t>
  </si>
  <si>
    <t>Apples</t>
  </si>
  <si>
    <t>Total Sales of Vegetables:</t>
  </si>
  <si>
    <t>Total Sales of Fruits:</t>
  </si>
  <si>
    <t>Total Sales of Uncategorized Food:</t>
  </si>
  <si>
    <t>Whipped Cream</t>
  </si>
  <si>
    <t>Mangoes</t>
  </si>
  <si>
    <t>Pineapples</t>
  </si>
  <si>
    <t>Sum of Sales that are greater than 1000</t>
  </si>
  <si>
    <t>Receipt No.</t>
  </si>
  <si>
    <t>Date</t>
  </si>
  <si>
    <t>total sales of 3/10/2019 onwards</t>
  </si>
  <si>
    <t>count the number of cells that meet a criterion</t>
  </si>
  <si>
    <t>Syntax: =COUNTIF(Where do you want to look?, What do you want to look for?)</t>
  </si>
  <si>
    <t>Example: = Countif(A2:A35, "NY") means count how many times NY appears in cell A2 to A35</t>
  </si>
  <si>
    <t>How many types of fruits do the store have?</t>
  </si>
  <si>
    <t>How many types of vegetabes do the store have?</t>
  </si>
  <si>
    <t>How many receipt were issued on 3/8/2019?</t>
  </si>
  <si>
    <t>How many receipt are there that worth higher than 20000?</t>
  </si>
  <si>
    <t>Self study</t>
  </si>
  <si>
    <t>SumIfs</t>
  </si>
  <si>
    <t>Countifs</t>
  </si>
  <si>
    <t>what are the difference between sumifs and sumif</t>
  </si>
  <si>
    <t>what are the difference between countifs and countif</t>
  </si>
  <si>
    <t xml:space="preserve">Color codes for custom formatting: </t>
  </si>
  <si>
    <t>https://support.office.com/en-us/article/number-format-codes-5026bbd6-04bc-48cd-bf33-80f18b4eae68</t>
  </si>
  <si>
    <t>https://msdn.microsoft.com/en-us/library/cc296089(v=office.12).aspx</t>
  </si>
  <si>
    <t>p02</t>
  </si>
  <si>
    <t>p03</t>
  </si>
  <si>
    <t>p04</t>
  </si>
  <si>
    <t>p06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</si>
  <si>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</si>
  <si>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</si>
  <si>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</si>
  <si>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</si>
  <si>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</si>
  <si>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</si>
  <si>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</si>
  <si>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</si>
  <si>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</si>
  <si>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</si>
  <si>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</si>
  <si>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</si>
  <si>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</si>
  <si>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mamy poko</t>
  </si>
  <si>
    <t>drink box</t>
  </si>
  <si>
    <t>milk bottle</t>
  </si>
  <si>
    <t>sterilizer</t>
  </si>
  <si>
    <t>biscuit</t>
  </si>
  <si>
    <t>toothbrush</t>
  </si>
  <si>
    <t>toothpaste</t>
  </si>
  <si>
    <t>baby wipe</t>
  </si>
  <si>
    <t>white socks</t>
  </si>
  <si>
    <t>black socks</t>
  </si>
  <si>
    <t>stripe socks</t>
  </si>
  <si>
    <t>polka-dot socks</t>
  </si>
  <si>
    <t>swimming suit</t>
  </si>
  <si>
    <t>kid sunglasses</t>
  </si>
  <si>
    <t>potty</t>
  </si>
  <si>
    <t>rubber spoon</t>
  </si>
  <si>
    <t>rubber fork</t>
  </si>
  <si>
    <t>cutton buds</t>
  </si>
  <si>
    <t>organic soap</t>
  </si>
  <si>
    <t>organic shampoo</t>
  </si>
  <si>
    <t>peter.r@tbs.tu.ac.th</t>
  </si>
  <si>
    <t>jane.p@tbs.tu.ac.th</t>
  </si>
  <si>
    <t>Discount (%)</t>
  </si>
  <si>
    <t>&lt;-- autofill cost per 1000 to cost per 8000</t>
  </si>
  <si>
    <t>Once you name the table (at the far left of the design tab), you can refer to field in table using name of the table and name of column e.g. =QuarterlySales[Q1]</t>
  </si>
  <si>
    <t>Highlight the area that you want to format as a table then go to Home &gt; format as a table</t>
  </si>
  <si>
    <t>To remove Table formatting</t>
  </si>
  <si>
    <t>Click on any cell in the table, at the design tab --&gt; click the Convert To Range command</t>
  </si>
  <si>
    <r>
      <t>Put formula to calculate  %</t>
    </r>
    <r>
      <rPr>
        <b/>
        <sz val="11"/>
        <color theme="1"/>
        <rFont val="Symbol"/>
        <family val="1"/>
        <charset val="2"/>
      </rPr>
      <t>D</t>
    </r>
  </si>
  <si>
    <t>if Grade = W, zero value should be added to credit hours</t>
  </si>
  <si>
    <t>4 * Credit hrs</t>
  </si>
  <si>
    <t>3.5 * Credit hrs</t>
  </si>
  <si>
    <t>3 * Credit hrs</t>
  </si>
  <si>
    <t>2.5 * Credit hrs</t>
  </si>
  <si>
    <t>2 * Credit hrs</t>
  </si>
  <si>
    <t>1.5 * Credit hrs</t>
  </si>
  <si>
    <t>1 * Credit hrs</t>
  </si>
  <si>
    <t>0 * Credit hrs</t>
  </si>
  <si>
    <t>Try:: format bonus to green and penalty to red</t>
  </si>
  <si>
    <t>Syntax: =vlookup(specified value, range of cells that contained master data, no. of column that contain look-up values, whether or not to look for approximate match)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</si>
</sst>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#,##0_);[Red]\(&quot;$&quot;#,##0\)"/>
    <numFmt numFmtId="165" formatCode="_(* #,##0.00_);_(* \(#,##0.00\);_(* &quot;-&quot;??_);_(@_)"/>
    <numFmt numFmtId="166" formatCode="[$-409]h:mm\ AM/PM;@"/>
    <numFmt numFmtId="167" formatCode="[$฿-2]\ #,##0.00_);[Red]\([$฿-2]\ #,##0.00\)"/>
    <numFmt numFmtId="168" formatCode="_(* #,##0_);_(* \(#,##0\);_(* &quot;-&quot;??_);_(@_)"/>
    <numFmt numFmtId="169" formatCode="&quot;plus &quot;#;&quot;neg &quot;\(#\);&quot;hide&quot;"/>
    <numFmt numFmtId="170" formatCode="[Green]&quot;plus &quot;#;[Red]&quot;neg &quot;\(#\);&quot;hide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ordiaUPC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sz val="14"/>
      <name val="Cordia New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ordia New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/>
  </cellStyleXfs>
  <cellXfs count="8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9" fontId="0" fillId="0" borderId="0" xfId="2" applyFont="1"/>
    <xf numFmtId="0" fontId="0" fillId="0" borderId="0" xfId="2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2" applyNumberFormat="1" applyFont="1" applyAlignment="1">
      <alignment horizontal="center"/>
    </xf>
    <xf numFmtId="166" fontId="0" fillId="0" borderId="0" xfId="0" applyNumberFormat="1"/>
    <xf numFmtId="14" fontId="0" fillId="0" borderId="0" xfId="0" applyNumberFormat="1"/>
    <xf numFmtId="0" fontId="6" fillId="0" borderId="0" xfId="3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0" fillId="0" borderId="0" xfId="0" applyNumberFormat="1"/>
    <xf numFmtId="0" fontId="8" fillId="0" borderId="0" xfId="0" applyFont="1"/>
    <xf numFmtId="168" fontId="0" fillId="0" borderId="0" xfId="1" applyNumberFormat="1" applyFont="1" applyAlignment="1">
      <alignment horizontal="center"/>
    </xf>
    <xf numFmtId="168" fontId="0" fillId="0" borderId="0" xfId="1" applyNumberFormat="1" applyFont="1"/>
    <xf numFmtId="0" fontId="9" fillId="0" borderId="0" xfId="0" applyFont="1" applyAlignment="1">
      <alignment horizontal="center"/>
    </xf>
    <xf numFmtId="168" fontId="0" fillId="0" borderId="0" xfId="0" applyNumberFormat="1"/>
    <xf numFmtId="165" fontId="0" fillId="0" borderId="0" xfId="0" applyNumberFormat="1"/>
    <xf numFmtId="0" fontId="0" fillId="0" borderId="0" xfId="0" quotePrefix="1"/>
    <xf numFmtId="0" fontId="7" fillId="0" borderId="0" xfId="0" applyFont="1" applyAlignment="1">
      <alignment wrapText="1"/>
    </xf>
    <xf numFmtId="0" fontId="0" fillId="0" borderId="0" xfId="0" quotePrefix="1" applyAlignment="1"/>
    <xf numFmtId="0" fontId="0" fillId="0" borderId="0" xfId="0" applyAlignment="1">
      <alignment horizontal="left" indent="2"/>
    </xf>
    <xf numFmtId="0" fontId="0" fillId="3" borderId="0" xfId="0" applyFill="1"/>
    <xf numFmtId="0" fontId="0" fillId="2" borderId="0" xfId="0" applyFill="1"/>
    <xf numFmtId="0" fontId="2" fillId="2" borderId="0" xfId="0" applyFont="1" applyFill="1"/>
    <xf numFmtId="9" fontId="2" fillId="2" borderId="0" xfId="2" applyFont="1" applyFill="1"/>
    <xf numFmtId="0" fontId="11" fillId="0" borderId="0" xfId="0" applyFont="1"/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vertical="center"/>
    </xf>
    <xf numFmtId="0" fontId="15" fillId="0" borderId="1" xfId="4" applyFont="1" applyBorder="1" applyAlignment="1">
      <alignment horizontal="center" vertical="center"/>
    </xf>
    <xf numFmtId="0" fontId="17" fillId="0" borderId="1" xfId="4" applyFont="1" applyBorder="1" applyAlignment="1">
      <alignment vertical="center"/>
    </xf>
    <xf numFmtId="49" fontId="16" fillId="0" borderId="1" xfId="4" applyNumberFormat="1" applyFont="1" applyBorder="1" applyAlignment="1">
      <alignment horizontal="center" vertical="center"/>
    </xf>
    <xf numFmtId="49" fontId="15" fillId="0" borderId="1" xfId="4" applyNumberFormat="1" applyFont="1" applyBorder="1" applyAlignment="1">
      <alignment horizontal="center" vertical="center"/>
    </xf>
    <xf numFmtId="0" fontId="15" fillId="4" borderId="2" xfId="4" applyFont="1" applyFill="1" applyBorder="1" applyAlignment="1">
      <alignment horizontal="center" vertical="center"/>
    </xf>
    <xf numFmtId="49" fontId="15" fillId="4" borderId="2" xfId="4" applyNumberFormat="1" applyFont="1" applyFill="1" applyBorder="1" applyAlignment="1">
      <alignment horizontal="center" vertical="center" wrapText="1"/>
    </xf>
    <xf numFmtId="49" fontId="15" fillId="4" borderId="2" xfId="4" quotePrefix="1" applyNumberFormat="1" applyFont="1" applyFill="1" applyBorder="1" applyAlignment="1">
      <alignment horizontal="center" vertical="center" wrapText="1"/>
    </xf>
    <xf numFmtId="0" fontId="15" fillId="5" borderId="2" xfId="4" applyFont="1" applyFill="1" applyBorder="1" applyAlignment="1">
      <alignment horizontal="center" vertical="center" wrapText="1"/>
    </xf>
    <xf numFmtId="0" fontId="15" fillId="6" borderId="2" xfId="4" applyFont="1" applyFill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18" fillId="0" borderId="2" xfId="4" applyFont="1" applyFill="1" applyBorder="1" applyAlignment="1">
      <alignment horizontal="center" vertical="center"/>
    </xf>
    <xf numFmtId="0" fontId="16" fillId="0" borderId="5" xfId="4" applyFont="1" applyBorder="1" applyAlignment="1">
      <alignment horizontal="center" vertical="center" wrapText="1"/>
    </xf>
    <xf numFmtId="0" fontId="16" fillId="0" borderId="6" xfId="4" applyFont="1" applyBorder="1" applyAlignment="1">
      <alignment horizontal="left" vertical="center" wrapText="1"/>
    </xf>
    <xf numFmtId="0" fontId="16" fillId="0" borderId="5" xfId="4" applyFont="1" applyBorder="1" applyAlignment="1">
      <alignment horizontal="left" vertical="center" wrapText="1"/>
    </xf>
    <xf numFmtId="0" fontId="19" fillId="0" borderId="5" xfId="4" applyFont="1" applyBorder="1" applyAlignment="1">
      <alignment horizontal="center" vertical="top" wrapText="1"/>
    </xf>
    <xf numFmtId="0" fontId="16" fillId="0" borderId="2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right" vertical="center"/>
    </xf>
    <xf numFmtId="0" fontId="15" fillId="0" borderId="2" xfId="4" applyFont="1" applyFill="1" applyBorder="1" applyAlignment="1">
      <alignment horizontal="center" vertical="center"/>
    </xf>
    <xf numFmtId="0" fontId="16" fillId="0" borderId="2" xfId="4" applyFont="1" applyBorder="1" applyAlignment="1">
      <alignment vertical="center"/>
    </xf>
    <xf numFmtId="0" fontId="15" fillId="0" borderId="0" xfId="4" applyFont="1" applyFill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1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vertical="center"/>
    </xf>
    <xf numFmtId="0" fontId="15" fillId="0" borderId="0" xfId="4" applyFont="1" applyBorder="1" applyAlignment="1">
      <alignment horizontal="center" vertical="center"/>
    </xf>
    <xf numFmtId="0" fontId="0" fillId="0" borderId="2" xfId="0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64" fontId="0" fillId="0" borderId="0" xfId="0" applyNumberFormat="1"/>
    <xf numFmtId="164" fontId="0" fillId="0" borderId="2" xfId="0" applyNumberFormat="1" applyBorder="1"/>
    <xf numFmtId="0" fontId="2" fillId="0" borderId="0" xfId="0" applyFont="1" applyFill="1" applyBorder="1"/>
    <xf numFmtId="0" fontId="2" fillId="0" borderId="2" xfId="0" applyFont="1" applyFill="1" applyBorder="1"/>
    <xf numFmtId="14" fontId="0" fillId="0" borderId="2" xfId="0" applyNumberFormat="1" applyBorder="1"/>
    <xf numFmtId="169" fontId="0" fillId="0" borderId="0" xfId="0" applyNumberFormat="1"/>
    <xf numFmtId="170" fontId="0" fillId="0" borderId="0" xfId="0" applyNumberFormat="1"/>
    <xf numFmtId="0" fontId="0" fillId="0" borderId="0" xfId="0" applyNumberFormat="1"/>
    <xf numFmtId="1" fontId="0" fillId="0" borderId="0" xfId="0" applyNumberFormat="1"/>
    <xf numFmtId="0" fontId="20" fillId="0" borderId="0" xfId="0" applyFont="1"/>
    <xf numFmtId="0" fontId="15" fillId="4" borderId="3" xfId="4" applyFont="1" applyFill="1" applyBorder="1" applyAlignment="1">
      <alignment horizontal="center" vertical="center"/>
    </xf>
    <xf numFmtId="0" fontId="15" fillId="4" borderId="4" xfId="4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</cellXfs>
  <cellStyles count="5">
    <cellStyle name="Comma" xfId="1" builtinId="3"/>
    <cellStyle name="Hyperlink" xfId="3" builtinId="8"/>
    <cellStyle name="Normal" xfId="0" builtinId="0"/>
    <cellStyle name="Normal 2" xfId="4" xr:uid="{00000000-0005-0000-0000-000003000000}"/>
    <cellStyle name="Percent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252414</xdr:colOff>
      <xdr:row>5</xdr:row>
      <xdr:rowOff>23812</xdr:rowOff>
    </xdr:from>
    <xdr:to>
      <xdr:col>9</xdr:col>
      <xdr:colOff>225653</xdr:colOff>
      <xdr:row>24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0389" y="928687"/>
          <a:ext cx="3859439" cy="35194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381533</xdr:colOff>
      <xdr:row>3</xdr:row>
      <xdr:rowOff>171450</xdr:rowOff>
    </xdr:from>
    <xdr:to>
      <xdr:col>8</xdr:col>
      <xdr:colOff>252412</xdr:colOff>
      <xdr:row>7</xdr:row>
      <xdr:rowOff>241388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533" y="1114425"/>
          <a:ext cx="6524092" cy="1327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sdn.microsoft.com/en-us/library/cc296089(v=office.12).asp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selection activeCell="L7" sqref="L7"/>
    </sheetView>
  </sheetViews>
  <sheetFormatPr defaultRowHeight="14.4" x14ac:dyDescent="0.3"/>
  <cols>
    <col min="5" max="7" width="11.44140625" bestFit="1" customWidth="1"/>
    <col min="10" max="10" width="23" customWidth="1"/>
    <col min="13" max="13" width="10.5546875" bestFit="1" customWidth="1"/>
  </cols>
  <sheetData>
    <row r="1" spans="1:13" x14ac:dyDescent="0.3">
      <c r="A1" s="8" t="s">
        <v>6</v>
      </c>
      <c r="F1" s="8" t="s">
        <v>7</v>
      </c>
      <c r="J1" s="8" t="s">
        <v>8</v>
      </c>
    </row>
    <row r="2" spans="1:13" x14ac:dyDescent="0.3">
      <c r="K2" t="s">
        <v>15</v>
      </c>
      <c r="L2" t="s">
        <v>16</v>
      </c>
      <c r="M2" t="s">
        <v>17</v>
      </c>
    </row>
    <row r="3" spans="1:13" x14ac:dyDescent="0.3">
      <c r="A3">
        <v>1</v>
      </c>
      <c r="B3">
        <v>100</v>
      </c>
      <c r="C3" t="s">
        <v>5</v>
      </c>
      <c r="D3" s="11">
        <v>9.375</v>
      </c>
      <c r="F3" s="12">
        <v>43530</v>
      </c>
      <c r="J3" t="s">
        <v>9</v>
      </c>
      <c r="K3" t="s">
        <v>12</v>
      </c>
      <c r="L3" t="s">
        <v>13</v>
      </c>
      <c r="M3" t="s">
        <v>14</v>
      </c>
    </row>
    <row r="4" spans="1:13" x14ac:dyDescent="0.3">
      <c r="B4">
        <v>95</v>
      </c>
      <c r="D4" s="81"/>
      <c r="J4" t="s">
        <v>10</v>
      </c>
    </row>
    <row r="5" spans="1:13" x14ac:dyDescent="0.3">
      <c r="D5" s="81"/>
      <c r="J5" t="s">
        <v>11</v>
      </c>
    </row>
    <row r="6" spans="1:13" x14ac:dyDescent="0.3">
      <c r="D6" s="81"/>
      <c r="J6" t="s">
        <v>395</v>
      </c>
    </row>
    <row r="7" spans="1:13" x14ac:dyDescent="0.3">
      <c r="D7" s="81"/>
      <c r="J7" t="s">
        <v>396</v>
      </c>
    </row>
    <row r="8" spans="1:13" x14ac:dyDescent="0.3">
      <c r="A8" s="11"/>
    </row>
    <row r="9" spans="1:13" x14ac:dyDescent="0.3">
      <c r="A9" s="11"/>
    </row>
    <row r="10" spans="1:13" x14ac:dyDescent="0.3">
      <c r="A10" s="11"/>
    </row>
    <row r="11" spans="1:13" x14ac:dyDescent="0.3">
      <c r="A11" s="11"/>
    </row>
    <row r="12" spans="1:13" x14ac:dyDescent="0.3">
      <c r="A12" s="11"/>
    </row>
    <row r="13" spans="1:13" x14ac:dyDescent="0.3">
      <c r="A13" s="11"/>
    </row>
    <row r="14" spans="1:13" x14ac:dyDescent="0.3">
      <c r="A14" s="11"/>
    </row>
    <row r="15" spans="1:13" x14ac:dyDescent="0.3">
      <c r="A15" s="11"/>
    </row>
    <row r="16" spans="1:13" x14ac:dyDescent="0.3">
      <c r="A16" s="11"/>
    </row>
    <row r="17" spans="1:1" x14ac:dyDescent="0.3">
      <c r="A1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D11" sqref="D11"/>
    </sheetView>
  </sheetViews>
  <sheetFormatPr defaultRowHeight="14.4" x14ac:dyDescent="0.3"/>
  <cols>
    <col min="1" max="1" width="11.44140625" customWidth="1"/>
    <col min="2" max="2" width="4.77734375" bestFit="1" customWidth="1"/>
    <col min="3" max="3" width="12" customWidth="1"/>
    <col min="4" max="4" width="18.109375" customWidth="1"/>
    <col min="5" max="5" width="13.88671875" customWidth="1"/>
  </cols>
  <sheetData>
    <row r="1" spans="1:9" x14ac:dyDescent="0.3">
      <c r="A1" s="8" t="s">
        <v>3</v>
      </c>
    </row>
    <row r="2" spans="1:9" x14ac:dyDescent="0.3">
      <c r="A2" s="3" t="s">
        <v>91</v>
      </c>
    </row>
    <row r="3" spans="1:9" x14ac:dyDescent="0.3">
      <c r="A3" s="3" t="s">
        <v>92</v>
      </c>
    </row>
    <row r="4" spans="1:9" x14ac:dyDescent="0.3">
      <c r="A4" s="3"/>
    </row>
    <row r="5" spans="1:9" x14ac:dyDescent="0.3">
      <c r="A5" s="8" t="s">
        <v>4</v>
      </c>
    </row>
    <row r="6" spans="1:9" x14ac:dyDescent="0.3">
      <c r="A6" s="3" t="s">
        <v>93</v>
      </c>
    </row>
    <row r="7" spans="1:9" x14ac:dyDescent="0.3">
      <c r="A7" s="3" t="s">
        <v>94</v>
      </c>
    </row>
    <row r="8" spans="1:9" x14ac:dyDescent="0.3">
      <c r="A8" s="8" t="s">
        <v>95</v>
      </c>
      <c r="I8" s="24" t="s">
        <v>96</v>
      </c>
    </row>
    <row r="9" spans="1:9" x14ac:dyDescent="0.3">
      <c r="A9" s="8"/>
    </row>
    <row r="10" spans="1:9" x14ac:dyDescent="0.3">
      <c r="A10" s="9" t="s">
        <v>397</v>
      </c>
      <c r="B10" s="9" t="s">
        <v>0</v>
      </c>
      <c r="C10" s="9" t="s">
        <v>2</v>
      </c>
      <c r="D10" s="9" t="s">
        <v>1</v>
      </c>
    </row>
    <row r="11" spans="1:9" x14ac:dyDescent="0.3">
      <c r="A11" s="10">
        <v>10</v>
      </c>
      <c r="B11" s="7">
        <v>200</v>
      </c>
      <c r="C11" s="10"/>
      <c r="D11" s="7"/>
      <c r="F11" s="6"/>
      <c r="H11" s="5"/>
    </row>
    <row r="12" spans="1:9" x14ac:dyDescent="0.3">
      <c r="A12" s="10">
        <v>5</v>
      </c>
      <c r="B12" s="7">
        <v>1500</v>
      </c>
      <c r="C12" s="10"/>
      <c r="D12" s="7"/>
    </row>
    <row r="13" spans="1:9" x14ac:dyDescent="0.3">
      <c r="A13" s="10">
        <v>15</v>
      </c>
      <c r="B13" s="7">
        <v>6700</v>
      </c>
      <c r="C13" s="10"/>
      <c r="D13" s="7"/>
    </row>
    <row r="14" spans="1:9" x14ac:dyDescent="0.3">
      <c r="A14" s="10">
        <v>20</v>
      </c>
      <c r="B14" s="7">
        <v>2500</v>
      </c>
      <c r="C14" s="10"/>
      <c r="D14" s="7"/>
      <c r="E14" s="5"/>
    </row>
    <row r="15" spans="1:9" x14ac:dyDescent="0.3">
      <c r="A15" s="10">
        <v>25</v>
      </c>
      <c r="B15" s="7">
        <v>1000</v>
      </c>
      <c r="C15" s="10"/>
      <c r="D15" s="7"/>
      <c r="F15" s="2"/>
    </row>
    <row r="16" spans="1:9" x14ac:dyDescent="0.3">
      <c r="A16" s="10">
        <v>20</v>
      </c>
      <c r="B16" s="7">
        <v>3500</v>
      </c>
      <c r="C16" s="10"/>
      <c r="D16" s="7"/>
    </row>
    <row r="17" spans="1:4" x14ac:dyDescent="0.3">
      <c r="A17" s="10">
        <v>40</v>
      </c>
      <c r="B17" s="7">
        <v>2000</v>
      </c>
      <c r="C17" s="10"/>
      <c r="D17" s="7"/>
    </row>
    <row r="19" spans="1:4" x14ac:dyDescent="0.3">
      <c r="C19" s="1"/>
    </row>
    <row r="20" spans="1:4" x14ac:dyDescent="0.3">
      <c r="D20" s="4"/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activeCell="E28" sqref="E28"/>
    </sheetView>
  </sheetViews>
  <sheetFormatPr defaultRowHeight="14.4" x14ac:dyDescent="0.3"/>
  <cols>
    <col min="1" max="1" width="21.77734375" bestFit="1" customWidth="1"/>
  </cols>
  <sheetData>
    <row r="1" spans="1:2" x14ac:dyDescent="0.3">
      <c r="A1" s="8" t="s">
        <v>73</v>
      </c>
    </row>
    <row r="2" spans="1:2" x14ac:dyDescent="0.3">
      <c r="A2" s="3" t="s">
        <v>88</v>
      </c>
    </row>
    <row r="3" spans="1:2" x14ac:dyDescent="0.3">
      <c r="A3" t="s">
        <v>89</v>
      </c>
    </row>
    <row r="4" spans="1:2" x14ac:dyDescent="0.3">
      <c r="A4" t="s">
        <v>90</v>
      </c>
    </row>
    <row r="6" spans="1:2" x14ac:dyDescent="0.3">
      <c r="A6" s="63" t="s">
        <v>64</v>
      </c>
      <c r="B6" s="63" t="s">
        <v>65</v>
      </c>
    </row>
    <row r="7" spans="1:2" x14ac:dyDescent="0.3">
      <c r="A7" s="63" t="s">
        <v>67</v>
      </c>
      <c r="B7" s="63" t="s">
        <v>71</v>
      </c>
    </row>
    <row r="8" spans="1:2" x14ac:dyDescent="0.3">
      <c r="A8" s="63" t="s">
        <v>66</v>
      </c>
      <c r="B8" s="63" t="s">
        <v>70</v>
      </c>
    </row>
    <row r="9" spans="1:2" x14ac:dyDescent="0.3">
      <c r="A9" s="63" t="s">
        <v>69</v>
      </c>
      <c r="B9" s="63" t="s">
        <v>71</v>
      </c>
    </row>
    <row r="10" spans="1:2" x14ac:dyDescent="0.3">
      <c r="A10" s="63" t="s">
        <v>68</v>
      </c>
      <c r="B10" s="63" t="s">
        <v>72</v>
      </c>
    </row>
  </sheetData>
  <sortState ref="A7:B10">
    <sortCondition ref="A4"/>
  </sortState>
  <pageMargins left="0.7" right="0.7" top="0.75" bottom="0.75" header="0.3" footer="0.3"/>
  <pageSetup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6"/>
  <sheetViews>
    <sheetView topLeftCell="A8" workbookViewId="0">
      <selection activeCell="I20" sqref="I20"/>
    </sheetView>
  </sheetViews>
  <sheetFormatPr defaultRowHeight="14.4" x14ac:dyDescent="0.3"/>
  <cols>
    <col min="1" max="1" width="26.88671875" customWidth="1"/>
    <col min="2" max="2" width="8.109375" bestFit="1" customWidth="1"/>
    <col min="3" max="3" width="9.21875" bestFit="1" customWidth="1"/>
    <col min="4" max="4" width="8.109375" bestFit="1" customWidth="1"/>
    <col min="5" max="5" width="12.88671875" customWidth="1"/>
    <col min="6" max="6" width="25.5546875" customWidth="1"/>
    <col min="7" max="7" width="13.21875" bestFit="1" customWidth="1"/>
    <col min="8" max="8" width="13.21875" customWidth="1"/>
    <col min="9" max="12" width="11.6640625" bestFit="1" customWidth="1"/>
  </cols>
  <sheetData>
    <row r="1" spans="1:13" ht="24.45" customHeight="1" x14ac:dyDescent="0.3">
      <c r="A1" s="8" t="s">
        <v>97</v>
      </c>
    </row>
    <row r="2" spans="1:13" ht="24.45" customHeight="1" x14ac:dyDescent="0.3">
      <c r="A2" t="s">
        <v>98</v>
      </c>
    </row>
    <row r="3" spans="1:13" ht="24.45" customHeight="1" x14ac:dyDescent="0.3">
      <c r="A3" t="s">
        <v>127</v>
      </c>
    </row>
    <row r="4" spans="1:13" ht="24.45" customHeight="1" x14ac:dyDescent="0.3">
      <c r="A4" s="27" t="s">
        <v>128</v>
      </c>
    </row>
    <row r="5" spans="1:13" ht="24.45" customHeight="1" x14ac:dyDescent="0.3">
      <c r="A5" s="27" t="s">
        <v>129</v>
      </c>
    </row>
    <row r="6" spans="1:13" ht="24.45" customHeight="1" x14ac:dyDescent="0.3">
      <c r="A6" s="27" t="s">
        <v>130</v>
      </c>
    </row>
    <row r="7" spans="1:13" ht="24.45" customHeight="1" x14ac:dyDescent="0.3">
      <c r="A7" t="s">
        <v>124</v>
      </c>
    </row>
    <row r="8" spans="1:13" ht="24.45" customHeight="1" x14ac:dyDescent="0.3">
      <c r="A8" s="26" t="s">
        <v>125</v>
      </c>
    </row>
    <row r="9" spans="1:13" ht="24.45" customHeight="1" x14ac:dyDescent="0.3">
      <c r="A9" s="24" t="s">
        <v>126</v>
      </c>
    </row>
    <row r="11" spans="1:13" x14ac:dyDescent="0.3">
      <c r="G11" t="s">
        <v>164</v>
      </c>
      <c r="H11">
        <v>1000</v>
      </c>
      <c r="I11">
        <v>2000</v>
      </c>
      <c r="J11">
        <v>4000</v>
      </c>
      <c r="K11">
        <v>5000</v>
      </c>
      <c r="L11">
        <v>8000</v>
      </c>
    </row>
    <row r="12" spans="1:13" x14ac:dyDescent="0.3">
      <c r="A12" s="29"/>
      <c r="B12" s="30" t="s">
        <v>161</v>
      </c>
      <c r="C12" s="31">
        <v>7.0000000000000007E-2</v>
      </c>
      <c r="G12" t="s">
        <v>163</v>
      </c>
      <c r="H12" s="5">
        <v>0.05</v>
      </c>
      <c r="I12" s="5">
        <v>0.1</v>
      </c>
      <c r="J12" s="5">
        <v>0.15</v>
      </c>
      <c r="K12" s="5">
        <v>0.2</v>
      </c>
      <c r="L12" s="5">
        <v>0.25</v>
      </c>
    </row>
    <row r="13" spans="1:13" x14ac:dyDescent="0.3">
      <c r="A13" s="28" t="s">
        <v>131</v>
      </c>
      <c r="B13" s="28" t="s">
        <v>0</v>
      </c>
      <c r="C13" s="28" t="s">
        <v>162</v>
      </c>
      <c r="F13" s="28" t="s">
        <v>131</v>
      </c>
      <c r="G13" s="28" t="s">
        <v>165</v>
      </c>
      <c r="H13" s="28"/>
      <c r="I13" s="28"/>
      <c r="J13" s="28"/>
      <c r="K13" s="28"/>
      <c r="L13" s="28"/>
    </row>
    <row r="14" spans="1:13" x14ac:dyDescent="0.3">
      <c r="A14" t="s">
        <v>133</v>
      </c>
      <c r="B14">
        <v>20</v>
      </c>
      <c r="F14" t="s">
        <v>133</v>
      </c>
      <c r="G14">
        <v>5</v>
      </c>
      <c r="M14" t="s">
        <v>398</v>
      </c>
    </row>
    <row r="15" spans="1:13" x14ac:dyDescent="0.3">
      <c r="A15" t="s">
        <v>134</v>
      </c>
      <c r="B15">
        <v>25</v>
      </c>
      <c r="F15" t="s">
        <v>134</v>
      </c>
      <c r="G15">
        <v>8</v>
      </c>
    </row>
    <row r="16" spans="1:13" x14ac:dyDescent="0.3">
      <c r="A16" t="s">
        <v>135</v>
      </c>
      <c r="B16">
        <v>20</v>
      </c>
      <c r="F16" t="s">
        <v>135</v>
      </c>
      <c r="G16">
        <v>12</v>
      </c>
    </row>
    <row r="17" spans="1:7" x14ac:dyDescent="0.3">
      <c r="A17" t="s">
        <v>136</v>
      </c>
      <c r="B17">
        <v>15</v>
      </c>
      <c r="F17" t="s">
        <v>136</v>
      </c>
      <c r="G17">
        <v>4</v>
      </c>
    </row>
    <row r="18" spans="1:7" x14ac:dyDescent="0.3">
      <c r="A18" t="s">
        <v>138</v>
      </c>
      <c r="B18">
        <v>15</v>
      </c>
      <c r="F18" t="s">
        <v>138</v>
      </c>
      <c r="G18">
        <v>4</v>
      </c>
    </row>
    <row r="19" spans="1:7" x14ac:dyDescent="0.3">
      <c r="A19" t="s">
        <v>139</v>
      </c>
      <c r="B19">
        <v>28</v>
      </c>
      <c r="F19" t="s">
        <v>139</v>
      </c>
      <c r="G19">
        <v>10</v>
      </c>
    </row>
    <row r="20" spans="1:7" x14ac:dyDescent="0.3">
      <c r="A20" t="s">
        <v>141</v>
      </c>
      <c r="B20">
        <v>20</v>
      </c>
      <c r="F20" t="s">
        <v>141</v>
      </c>
      <c r="G20">
        <v>5</v>
      </c>
    </row>
    <row r="21" spans="1:7" x14ac:dyDescent="0.3">
      <c r="A21" t="s">
        <v>142</v>
      </c>
      <c r="B21">
        <v>18</v>
      </c>
      <c r="F21" t="s">
        <v>142</v>
      </c>
      <c r="G21">
        <v>8</v>
      </c>
    </row>
    <row r="22" spans="1:7" x14ac:dyDescent="0.3">
      <c r="A22" t="s">
        <v>143</v>
      </c>
      <c r="B22">
        <v>35</v>
      </c>
      <c r="F22" t="s">
        <v>143</v>
      </c>
      <c r="G22">
        <v>12</v>
      </c>
    </row>
    <row r="23" spans="1:7" x14ac:dyDescent="0.3">
      <c r="A23" t="s">
        <v>144</v>
      </c>
      <c r="B23">
        <v>55</v>
      </c>
      <c r="F23" t="s">
        <v>144</v>
      </c>
      <c r="G23">
        <v>12</v>
      </c>
    </row>
    <row r="24" spans="1:7" x14ac:dyDescent="0.3">
      <c r="A24" t="s">
        <v>145</v>
      </c>
      <c r="B24">
        <v>50</v>
      </c>
      <c r="F24" t="s">
        <v>145</v>
      </c>
      <c r="G24">
        <v>30</v>
      </c>
    </row>
    <row r="25" spans="1:7" x14ac:dyDescent="0.3">
      <c r="A25" t="s">
        <v>146</v>
      </c>
      <c r="B25">
        <v>25</v>
      </c>
      <c r="F25" t="s">
        <v>146</v>
      </c>
      <c r="G25">
        <v>10</v>
      </c>
    </row>
    <row r="26" spans="1:7" x14ac:dyDescent="0.3">
      <c r="A26" t="s">
        <v>147</v>
      </c>
      <c r="B26">
        <v>30</v>
      </c>
      <c r="F26" t="s">
        <v>147</v>
      </c>
      <c r="G26">
        <v>15</v>
      </c>
    </row>
    <row r="27" spans="1:7" x14ac:dyDescent="0.3">
      <c r="A27" t="s">
        <v>148</v>
      </c>
      <c r="B27">
        <v>60</v>
      </c>
      <c r="F27" t="s">
        <v>148</v>
      </c>
      <c r="G27">
        <v>15</v>
      </c>
    </row>
    <row r="28" spans="1:7" x14ac:dyDescent="0.3">
      <c r="A28" t="s">
        <v>149</v>
      </c>
      <c r="B28">
        <v>55</v>
      </c>
      <c r="F28" t="s">
        <v>149</v>
      </c>
      <c r="G28">
        <v>15</v>
      </c>
    </row>
    <row r="29" spans="1:7" x14ac:dyDescent="0.3">
      <c r="A29" t="s">
        <v>150</v>
      </c>
      <c r="B29">
        <v>35</v>
      </c>
      <c r="F29" t="s">
        <v>150</v>
      </c>
      <c r="G29">
        <v>15</v>
      </c>
    </row>
    <row r="30" spans="1:7" x14ac:dyDescent="0.3">
      <c r="A30" t="s">
        <v>151</v>
      </c>
      <c r="B30">
        <v>25</v>
      </c>
      <c r="F30" t="s">
        <v>151</v>
      </c>
      <c r="G30">
        <v>10</v>
      </c>
    </row>
    <row r="31" spans="1:7" x14ac:dyDescent="0.3">
      <c r="A31" t="s">
        <v>152</v>
      </c>
      <c r="B31">
        <v>18</v>
      </c>
      <c r="F31" t="s">
        <v>152</v>
      </c>
      <c r="G31">
        <v>7</v>
      </c>
    </row>
    <row r="32" spans="1:7" x14ac:dyDescent="0.3">
      <c r="A32" t="s">
        <v>153</v>
      </c>
      <c r="B32">
        <v>30</v>
      </c>
      <c r="F32" t="s">
        <v>153</v>
      </c>
      <c r="G32">
        <v>5</v>
      </c>
    </row>
    <row r="33" spans="1:7" x14ac:dyDescent="0.3">
      <c r="A33" t="s">
        <v>154</v>
      </c>
      <c r="B33">
        <v>65</v>
      </c>
      <c r="F33" t="s">
        <v>154</v>
      </c>
      <c r="G33">
        <v>5</v>
      </c>
    </row>
    <row r="34" spans="1:7" x14ac:dyDescent="0.3">
      <c r="A34" t="s">
        <v>155</v>
      </c>
      <c r="B34">
        <v>30</v>
      </c>
      <c r="F34" t="s">
        <v>155</v>
      </c>
      <c r="G34">
        <v>5</v>
      </c>
    </row>
    <row r="35" spans="1:7" x14ac:dyDescent="0.3">
      <c r="A35" t="s">
        <v>156</v>
      </c>
      <c r="B35">
        <v>15</v>
      </c>
      <c r="F35" t="s">
        <v>156</v>
      </c>
      <c r="G35">
        <v>5</v>
      </c>
    </row>
    <row r="36" spans="1:7" x14ac:dyDescent="0.3">
      <c r="A36" t="s">
        <v>157</v>
      </c>
      <c r="B36">
        <v>70</v>
      </c>
      <c r="F36" t="s">
        <v>157</v>
      </c>
      <c r="G36">
        <v>5</v>
      </c>
    </row>
    <row r="37" spans="1:7" x14ac:dyDescent="0.3">
      <c r="A37" t="s">
        <v>158</v>
      </c>
      <c r="B37">
        <v>15</v>
      </c>
      <c r="F37" t="s">
        <v>158</v>
      </c>
      <c r="G37">
        <v>5</v>
      </c>
    </row>
    <row r="38" spans="1:7" x14ac:dyDescent="0.3">
      <c r="A38" t="s">
        <v>159</v>
      </c>
      <c r="B38">
        <v>25</v>
      </c>
      <c r="F38" t="s">
        <v>159</v>
      </c>
      <c r="G38">
        <v>5</v>
      </c>
    </row>
    <row r="39" spans="1:7" x14ac:dyDescent="0.3">
      <c r="A39" t="s">
        <v>160</v>
      </c>
      <c r="B39">
        <v>35</v>
      </c>
      <c r="F39" t="s">
        <v>160</v>
      </c>
      <c r="G39">
        <v>4</v>
      </c>
    </row>
    <row r="42" spans="1:7" x14ac:dyDescent="0.3">
      <c r="A42" s="8" t="s">
        <v>242</v>
      </c>
      <c r="B42" t="s">
        <v>287</v>
      </c>
    </row>
    <row r="43" spans="1:7" x14ac:dyDescent="0.3">
      <c r="B43" t="s">
        <v>285</v>
      </c>
      <c r="C43" t="s">
        <v>286</v>
      </c>
      <c r="E43" t="s">
        <v>246</v>
      </c>
      <c r="F43" s="68">
        <v>15000</v>
      </c>
    </row>
    <row r="44" spans="1:7" x14ac:dyDescent="0.3">
      <c r="A44" t="s">
        <v>243</v>
      </c>
      <c r="B44">
        <v>4500</v>
      </c>
      <c r="C44">
        <v>3400</v>
      </c>
    </row>
    <row r="45" spans="1:7" x14ac:dyDescent="0.3">
      <c r="A45" t="s">
        <v>244</v>
      </c>
      <c r="B45">
        <v>800</v>
      </c>
      <c r="C45">
        <v>600</v>
      </c>
    </row>
    <row r="46" spans="1:7" x14ac:dyDescent="0.3">
      <c r="A46" t="s">
        <v>245</v>
      </c>
      <c r="B46">
        <v>1200</v>
      </c>
      <c r="C46">
        <v>800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0"/>
  <sheetViews>
    <sheetView topLeftCell="A12" workbookViewId="0">
      <selection activeCell="B28" sqref="B28"/>
    </sheetView>
  </sheetViews>
  <sheetFormatPr defaultRowHeight="14.4" x14ac:dyDescent="0.3"/>
  <cols>
    <col min="1" max="1" width="11.77734375" customWidth="1"/>
    <col min="2" max="2" width="11.88671875" customWidth="1"/>
    <col min="3" max="3" width="9.21875" bestFit="1" customWidth="1"/>
    <col min="4" max="4" width="11.77734375" customWidth="1"/>
    <col min="5" max="5" width="10.5546875" bestFit="1" customWidth="1"/>
    <col min="9" max="9" width="13" customWidth="1"/>
  </cols>
  <sheetData>
    <row r="1" spans="1:5" x14ac:dyDescent="0.3">
      <c r="A1" s="8" t="s">
        <v>166</v>
      </c>
    </row>
    <row r="2" spans="1:5" x14ac:dyDescent="0.3">
      <c r="A2" t="s">
        <v>400</v>
      </c>
    </row>
    <row r="3" spans="1:5" x14ac:dyDescent="0.3">
      <c r="A3" t="s">
        <v>167</v>
      </c>
    </row>
    <row r="4" spans="1:5" x14ac:dyDescent="0.3">
      <c r="A4" t="s">
        <v>399</v>
      </c>
    </row>
    <row r="6" spans="1:5" x14ac:dyDescent="0.3">
      <c r="A6" s="8" t="s">
        <v>401</v>
      </c>
    </row>
    <row r="7" spans="1:5" x14ac:dyDescent="0.3">
      <c r="A7" t="s">
        <v>402</v>
      </c>
    </row>
    <row r="9" spans="1:5" x14ac:dyDescent="0.3">
      <c r="A9" t="s">
        <v>23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3">
      <c r="A10" t="s">
        <v>34</v>
      </c>
      <c r="B10">
        <v>25000</v>
      </c>
      <c r="C10">
        <v>27500</v>
      </c>
      <c r="D10">
        <v>24000</v>
      </c>
      <c r="E10">
        <v>32000</v>
      </c>
    </row>
    <row r="11" spans="1:5" x14ac:dyDescent="0.3">
      <c r="A11" t="s">
        <v>35</v>
      </c>
      <c r="B11">
        <v>20200</v>
      </c>
      <c r="C11">
        <v>31000</v>
      </c>
      <c r="D11">
        <v>28500</v>
      </c>
      <c r="E11">
        <v>30000</v>
      </c>
    </row>
    <row r="12" spans="1:5" x14ac:dyDescent="0.3">
      <c r="A12" t="s">
        <v>36</v>
      </c>
      <c r="B12">
        <v>45000</v>
      </c>
      <c r="C12">
        <v>42000</v>
      </c>
      <c r="D12">
        <v>38000</v>
      </c>
      <c r="E12">
        <v>43000</v>
      </c>
    </row>
    <row r="13" spans="1:5" x14ac:dyDescent="0.3">
      <c r="A13" t="s">
        <v>37</v>
      </c>
      <c r="B13">
        <v>32000</v>
      </c>
      <c r="C13">
        <v>35000</v>
      </c>
      <c r="D13">
        <v>34000</v>
      </c>
      <c r="E13">
        <v>40000</v>
      </c>
    </row>
    <row r="14" spans="1:5" x14ac:dyDescent="0.3">
      <c r="A14" t="s">
        <v>38</v>
      </c>
      <c r="B14">
        <v>59000</v>
      </c>
      <c r="C14">
        <v>62000</v>
      </c>
      <c r="D14">
        <v>65000</v>
      </c>
      <c r="E14">
        <v>80000</v>
      </c>
    </row>
    <row r="15" spans="1:5" x14ac:dyDescent="0.3">
      <c r="A15" t="s">
        <v>36</v>
      </c>
      <c r="B15">
        <v>45000</v>
      </c>
      <c r="C15">
        <v>42000</v>
      </c>
      <c r="D15">
        <v>38000</v>
      </c>
      <c r="E15">
        <v>43000</v>
      </c>
    </row>
    <row r="16" spans="1:5" x14ac:dyDescent="0.3">
      <c r="A16" t="s">
        <v>39</v>
      </c>
      <c r="B16">
        <v>27000</v>
      </c>
      <c r="C16">
        <v>30000</v>
      </c>
      <c r="D16">
        <v>32000</v>
      </c>
      <c r="E16">
        <v>40000</v>
      </c>
    </row>
    <row r="17" spans="1:5" x14ac:dyDescent="0.3">
      <c r="A17" t="s">
        <v>40</v>
      </c>
      <c r="B17">
        <v>68000</v>
      </c>
      <c r="C17">
        <v>70000</v>
      </c>
      <c r="D17">
        <v>75000</v>
      </c>
      <c r="E17">
        <v>80000</v>
      </c>
    </row>
    <row r="18" spans="1:5" x14ac:dyDescent="0.3">
      <c r="A18" t="s">
        <v>41</v>
      </c>
      <c r="B18">
        <v>85000</v>
      </c>
      <c r="C18">
        <v>80000</v>
      </c>
      <c r="D18">
        <v>75000</v>
      </c>
      <c r="E18">
        <v>95000</v>
      </c>
    </row>
    <row r="19" spans="1:5" x14ac:dyDescent="0.3">
      <c r="A19" t="s">
        <v>35</v>
      </c>
      <c r="B19">
        <v>20200</v>
      </c>
      <c r="C19">
        <v>31000</v>
      </c>
      <c r="D19">
        <v>28500</v>
      </c>
      <c r="E19">
        <v>30000</v>
      </c>
    </row>
    <row r="20" spans="1:5" x14ac:dyDescent="0.3">
      <c r="A20" t="s">
        <v>37</v>
      </c>
      <c r="B20">
        <v>32000</v>
      </c>
      <c r="C20">
        <v>35000</v>
      </c>
      <c r="D20">
        <v>34000</v>
      </c>
      <c r="E20">
        <v>40000</v>
      </c>
    </row>
    <row r="22" spans="1:5" x14ac:dyDescent="0.3">
      <c r="A22" s="8" t="s">
        <v>168</v>
      </c>
    </row>
    <row r="23" spans="1:5" x14ac:dyDescent="0.3">
      <c r="A23" t="s">
        <v>169</v>
      </c>
    </row>
    <row r="25" spans="1:5" x14ac:dyDescent="0.3">
      <c r="A25" s="8" t="s">
        <v>170</v>
      </c>
    </row>
    <row r="26" spans="1:5" x14ac:dyDescent="0.3">
      <c r="A26" s="8"/>
    </row>
    <row r="27" spans="1:5" x14ac:dyDescent="0.3">
      <c r="A27" t="s">
        <v>43</v>
      </c>
      <c r="B27" s="12">
        <v>43745</v>
      </c>
      <c r="E27" s="12"/>
    </row>
    <row r="28" spans="1:5" x14ac:dyDescent="0.3">
      <c r="A28" t="s">
        <v>44</v>
      </c>
      <c r="B28" t="s">
        <v>42</v>
      </c>
    </row>
    <row r="30" spans="1:5" x14ac:dyDescent="0.3">
      <c r="C30" s="12"/>
    </row>
  </sheetData>
  <conditionalFormatting sqref="H19:H2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{040860CB-5CDC-49F0-B601-386FF5E08576}</x14:id>
        </ext>
      </extLst>
    </cfRule>
  </conditionalFormatting>
  <dataValidations count="2">
    <dataValidation type="custom" allowBlank="1" showInputMessage="1" showErrorMessage="1" prompt="Please enter any weekday" sqref="B27" xr:uid="{00000000-0002-0000-0400-000000000000}">
      <formula1>AND(WEEKDAY(B27)&lt;&gt;1, WEEKDAY(B27)&lt;&gt;7)</formula1>
    </dataValidation>
    <dataValidation type="list" allowBlank="1" showInputMessage="1" showErrorMessage="1" sqref="B28" xr:uid="{00000000-0002-0000-0400-000001000000}">
      <formula1>"DonMuang, Suvannabhumi"</formula1>
    </dataValidation>
  </dataValidations>
  <pageMargins left="0.7" right="0.7" top="0.75" bottom="0.75" header="0.3" footer="0.3"/>
  <pageSetup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0860CB-5CDC-49F0-B601-386FF5E085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H19:H21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2"/>
  <sheetViews>
    <sheetView topLeftCell="A17" workbookViewId="0">
      <selection activeCell="J30" sqref="J30"/>
    </sheetView>
  </sheetViews>
  <sheetFormatPr defaultRowHeight="14.4" x14ac:dyDescent="0.3"/>
  <cols>
    <col min="1" max="1" width="9.5546875" customWidth="1"/>
    <col min="2" max="3" width="12.6640625" bestFit="1" customWidth="1"/>
    <col min="4" max="4" width="14.44140625" customWidth="1"/>
    <col min="5" max="5" width="12.33203125" bestFit="1" customWidth="1"/>
    <col min="6" max="6" width="12.33203125" customWidth="1"/>
    <col min="7" max="7" width="10.109375" customWidth="1"/>
    <col min="9" max="9" width="9.88671875" bestFit="1" customWidth="1"/>
  </cols>
  <sheetData>
    <row r="1" spans="1:4" ht="25.05" customHeight="1" x14ac:dyDescent="0.3">
      <c r="A1" s="8" t="s">
        <v>171</v>
      </c>
      <c r="C1" s="18" t="s">
        <v>74</v>
      </c>
    </row>
    <row r="2" spans="1:4" ht="25.05" customHeight="1" x14ac:dyDescent="0.3">
      <c r="A2" t="s">
        <v>172</v>
      </c>
      <c r="C2" s="18"/>
    </row>
    <row r="3" spans="1:4" ht="25.05" customHeight="1" x14ac:dyDescent="0.3">
      <c r="A3" s="8" t="s">
        <v>173</v>
      </c>
    </row>
    <row r="4" spans="1:4" ht="25.05" customHeight="1" x14ac:dyDescent="0.3"/>
    <row r="5" spans="1:4" ht="25.05" customHeight="1" x14ac:dyDescent="0.3"/>
    <row r="6" spans="1:4" ht="25.05" customHeight="1" x14ac:dyDescent="0.3">
      <c r="A6" s="32"/>
    </row>
    <row r="7" spans="1:4" ht="25.05" customHeight="1" x14ac:dyDescent="0.7">
      <c r="A7" s="14"/>
    </row>
    <row r="8" spans="1:4" ht="25.05" customHeight="1" x14ac:dyDescent="0.7">
      <c r="A8" s="14"/>
    </row>
    <row r="9" spans="1:4" ht="25.05" customHeight="1" x14ac:dyDescent="0.3">
      <c r="A9" s="32" t="s">
        <v>180</v>
      </c>
    </row>
    <row r="10" spans="1:4" ht="25.05" customHeight="1" x14ac:dyDescent="0.3">
      <c r="A10" s="32" t="s">
        <v>174</v>
      </c>
    </row>
    <row r="11" spans="1:4" ht="25.05" customHeight="1" x14ac:dyDescent="0.3">
      <c r="A11" s="32" t="s">
        <v>175</v>
      </c>
    </row>
    <row r="12" spans="1:4" ht="25.05" customHeight="1" x14ac:dyDescent="0.3">
      <c r="A12" s="32" t="s">
        <v>176</v>
      </c>
    </row>
    <row r="13" spans="1:4" ht="25.05" customHeight="1" x14ac:dyDescent="0.3">
      <c r="A13" s="32" t="s">
        <v>177</v>
      </c>
    </row>
    <row r="14" spans="1:4" ht="25.05" customHeight="1" x14ac:dyDescent="0.3">
      <c r="A14" s="32" t="s">
        <v>178</v>
      </c>
    </row>
    <row r="15" spans="1:4" ht="25.05" customHeight="1" x14ac:dyDescent="0.3">
      <c r="A15" s="32" t="s">
        <v>179</v>
      </c>
    </row>
    <row r="16" spans="1:4" ht="25.05" customHeight="1" x14ac:dyDescent="0.3">
      <c r="A16" s="32" t="s">
        <v>181</v>
      </c>
      <c r="D16" t="s">
        <v>182</v>
      </c>
    </row>
    <row r="17" spans="1:10" ht="22.05" customHeight="1" x14ac:dyDescent="0.7">
      <c r="A17" s="25"/>
      <c r="D17" t="s">
        <v>356</v>
      </c>
    </row>
    <row r="18" spans="1:10" ht="22.05" customHeight="1" x14ac:dyDescent="0.7">
      <c r="A18" s="25"/>
    </row>
    <row r="19" spans="1:10" x14ac:dyDescent="0.3">
      <c r="A19" s="16" t="s">
        <v>183</v>
      </c>
    </row>
    <row r="20" spans="1:10" x14ac:dyDescent="0.3">
      <c r="A20" s="16" t="s">
        <v>24</v>
      </c>
      <c r="B20" s="16" t="s">
        <v>22</v>
      </c>
      <c r="C20" s="16" t="s">
        <v>21</v>
      </c>
      <c r="D20" s="16" t="s">
        <v>28</v>
      </c>
      <c r="E20" s="17"/>
      <c r="F20" s="17"/>
    </row>
    <row r="21" spans="1:10" x14ac:dyDescent="0.3">
      <c r="A21" t="s">
        <v>25</v>
      </c>
      <c r="B21" s="7">
        <v>30000</v>
      </c>
      <c r="C21" s="7">
        <v>15000</v>
      </c>
      <c r="D21" s="17">
        <f>B21-C21</f>
        <v>15000</v>
      </c>
      <c r="E21" s="17"/>
      <c r="F21" s="17"/>
    </row>
    <row r="22" spans="1:10" x14ac:dyDescent="0.3">
      <c r="A22" t="s">
        <v>26</v>
      </c>
      <c r="B22" s="7">
        <v>12000</v>
      </c>
      <c r="C22" s="7">
        <v>15000</v>
      </c>
      <c r="D22" s="17">
        <f t="shared" ref="D22:D23" si="0">B22-C22</f>
        <v>-3000</v>
      </c>
      <c r="E22" s="17"/>
      <c r="F22" s="17"/>
    </row>
    <row r="23" spans="1:10" x14ac:dyDescent="0.3">
      <c r="A23" t="s">
        <v>27</v>
      </c>
      <c r="B23" s="7">
        <v>18000</v>
      </c>
      <c r="C23" s="7">
        <v>12000</v>
      </c>
      <c r="D23" s="17">
        <f t="shared" si="0"/>
        <v>6000</v>
      </c>
    </row>
    <row r="25" spans="1:10" x14ac:dyDescent="0.3">
      <c r="A25" s="8" t="s">
        <v>403</v>
      </c>
      <c r="H25" s="22"/>
      <c r="I25" s="23"/>
    </row>
    <row r="26" spans="1:10" x14ac:dyDescent="0.3">
      <c r="A26" s="8" t="s">
        <v>184</v>
      </c>
    </row>
    <row r="27" spans="1:10" x14ac:dyDescent="0.3">
      <c r="A27" s="8" t="s">
        <v>185</v>
      </c>
    </row>
    <row r="28" spans="1:10" x14ac:dyDescent="0.3">
      <c r="B28" s="15">
        <v>2017</v>
      </c>
      <c r="C28" s="15">
        <v>2018</v>
      </c>
      <c r="D28" s="21" t="s">
        <v>87</v>
      </c>
      <c r="E28" s="21" t="s">
        <v>87</v>
      </c>
      <c r="F28" s="21" t="s">
        <v>87</v>
      </c>
      <c r="G28" s="7" t="s">
        <v>86</v>
      </c>
    </row>
    <row r="29" spans="1:10" x14ac:dyDescent="0.3">
      <c r="A29" s="8" t="s">
        <v>75</v>
      </c>
      <c r="B29" s="19">
        <v>5487000</v>
      </c>
      <c r="C29" s="19">
        <v>5520000</v>
      </c>
      <c r="D29" s="78">
        <f>C29-B29</f>
        <v>33000</v>
      </c>
      <c r="E29" s="79">
        <f>C29-B29</f>
        <v>33000</v>
      </c>
      <c r="F29" s="80"/>
      <c r="G29" s="6"/>
    </row>
    <row r="30" spans="1:10" x14ac:dyDescent="0.3">
      <c r="A30" s="8" t="s">
        <v>76</v>
      </c>
      <c r="B30" s="19">
        <v>5500000</v>
      </c>
      <c r="C30" s="19">
        <v>5380000</v>
      </c>
      <c r="D30" s="78">
        <f t="shared" ref="D30:D40" si="1">C30-B30</f>
        <v>-120000</v>
      </c>
      <c r="E30" s="79">
        <f t="shared" ref="E30:E40" si="2">C30-B30</f>
        <v>-120000</v>
      </c>
      <c r="F30" s="80"/>
      <c r="G30" s="6"/>
      <c r="J30" s="80"/>
    </row>
    <row r="31" spans="1:10" x14ac:dyDescent="0.3">
      <c r="A31" s="8" t="s">
        <v>77</v>
      </c>
      <c r="B31" s="19">
        <v>4950000</v>
      </c>
      <c r="C31" s="19">
        <v>5200000</v>
      </c>
      <c r="D31" s="78">
        <f t="shared" si="1"/>
        <v>250000</v>
      </c>
      <c r="E31" s="79">
        <f t="shared" si="2"/>
        <v>250000</v>
      </c>
      <c r="F31" s="80"/>
      <c r="G31" s="6"/>
    </row>
    <row r="32" spans="1:10" x14ac:dyDescent="0.3">
      <c r="A32" s="8" t="s">
        <v>78</v>
      </c>
      <c r="B32" s="19">
        <v>5200000</v>
      </c>
      <c r="C32" s="19">
        <v>5000000</v>
      </c>
      <c r="D32" s="78">
        <f t="shared" si="1"/>
        <v>-200000</v>
      </c>
      <c r="E32" s="79">
        <f t="shared" si="2"/>
        <v>-200000</v>
      </c>
      <c r="F32" s="80"/>
      <c r="G32" s="6"/>
    </row>
    <row r="33" spans="1:7" x14ac:dyDescent="0.3">
      <c r="A33" s="8" t="s">
        <v>18</v>
      </c>
      <c r="B33" s="20">
        <v>6000000</v>
      </c>
      <c r="C33" s="20">
        <v>6000000</v>
      </c>
      <c r="D33" s="78">
        <f t="shared" si="1"/>
        <v>0</v>
      </c>
      <c r="E33" s="79">
        <f t="shared" si="2"/>
        <v>0</v>
      </c>
      <c r="F33" s="80"/>
      <c r="G33" s="6"/>
    </row>
    <row r="34" spans="1:7" x14ac:dyDescent="0.3">
      <c r="A34" s="8" t="s">
        <v>79</v>
      </c>
      <c r="B34" s="20">
        <v>5400000</v>
      </c>
      <c r="C34" s="20">
        <v>5900000</v>
      </c>
      <c r="D34" s="78">
        <f t="shared" si="1"/>
        <v>500000</v>
      </c>
      <c r="E34" s="79">
        <f t="shared" si="2"/>
        <v>500000</v>
      </c>
      <c r="F34" s="80"/>
      <c r="G34" s="6"/>
    </row>
    <row r="35" spans="1:7" x14ac:dyDescent="0.3">
      <c r="A35" s="8" t="s">
        <v>80</v>
      </c>
      <c r="B35" s="20">
        <v>4900000</v>
      </c>
      <c r="C35" s="20">
        <v>5200000</v>
      </c>
      <c r="D35" s="78">
        <f t="shared" si="1"/>
        <v>300000</v>
      </c>
      <c r="E35" s="79">
        <f t="shared" si="2"/>
        <v>300000</v>
      </c>
      <c r="F35" s="80"/>
      <c r="G35" s="6"/>
    </row>
    <row r="36" spans="1:7" x14ac:dyDescent="0.3">
      <c r="A36" s="8" t="s">
        <v>81</v>
      </c>
      <c r="B36" s="20">
        <v>5200000</v>
      </c>
      <c r="C36" s="20">
        <v>5000000</v>
      </c>
      <c r="D36" s="78">
        <f t="shared" si="1"/>
        <v>-200000</v>
      </c>
      <c r="E36" s="79">
        <f t="shared" si="2"/>
        <v>-200000</v>
      </c>
      <c r="F36" s="80"/>
      <c r="G36" s="6"/>
    </row>
    <row r="37" spans="1:7" x14ac:dyDescent="0.3">
      <c r="A37" s="8" t="s">
        <v>82</v>
      </c>
      <c r="B37" s="20">
        <v>5479000</v>
      </c>
      <c r="C37" s="20">
        <v>5875000</v>
      </c>
      <c r="D37" s="78">
        <f t="shared" si="1"/>
        <v>396000</v>
      </c>
      <c r="E37" s="79">
        <f t="shared" si="2"/>
        <v>396000</v>
      </c>
      <c r="F37" s="80"/>
      <c r="G37" s="6"/>
    </row>
    <row r="38" spans="1:7" x14ac:dyDescent="0.3">
      <c r="A38" s="8" t="s">
        <v>83</v>
      </c>
      <c r="B38" s="20">
        <v>5600000</v>
      </c>
      <c r="C38" s="20">
        <v>5890000</v>
      </c>
      <c r="D38" s="78">
        <f t="shared" si="1"/>
        <v>290000</v>
      </c>
      <c r="E38" s="79">
        <f t="shared" si="2"/>
        <v>290000</v>
      </c>
      <c r="F38" s="80"/>
      <c r="G38" s="6"/>
    </row>
    <row r="39" spans="1:7" x14ac:dyDescent="0.3">
      <c r="A39" s="8" t="s">
        <v>84</v>
      </c>
      <c r="B39" s="20">
        <v>5700000</v>
      </c>
      <c r="C39" s="20">
        <v>6100000</v>
      </c>
      <c r="D39" s="78">
        <f t="shared" si="1"/>
        <v>400000</v>
      </c>
      <c r="E39" s="79">
        <f t="shared" si="2"/>
        <v>400000</v>
      </c>
      <c r="F39" s="80"/>
      <c r="G39" s="6"/>
    </row>
    <row r="40" spans="1:7" x14ac:dyDescent="0.3">
      <c r="A40" s="8" t="s">
        <v>85</v>
      </c>
      <c r="B40" s="20">
        <v>6200000</v>
      </c>
      <c r="C40" s="20">
        <v>6500000</v>
      </c>
      <c r="D40" s="78">
        <f t="shared" si="1"/>
        <v>300000</v>
      </c>
      <c r="E40" s="79">
        <f t="shared" si="2"/>
        <v>300000</v>
      </c>
      <c r="F40" s="80"/>
      <c r="G40" s="6"/>
    </row>
    <row r="42" spans="1:7" x14ac:dyDescent="0.3">
      <c r="A42" s="8" t="s">
        <v>355</v>
      </c>
      <c r="D42" s="13" t="s">
        <v>357</v>
      </c>
    </row>
  </sheetData>
  <hyperlinks>
    <hyperlink ref="D42" r:id="rId1" xr:uid="{00000000-0004-0000-0500-000000000000}"/>
  </hyperlinks>
  <pageMargins left="0.7" right="0.7" top="0.75" bottom="0.75" header="0.3" footer="0.3"/>
  <pageSetup orientation="portrait" horizontalDpi="4294967293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S42"/>
  <sheetViews>
    <sheetView zoomScale="110" zoomScaleNormal="110" zoomScaleSheetLayoutView="100" workbookViewId="0">
      <selection activeCell="S9" sqref="S9"/>
    </sheetView>
  </sheetViews>
  <sheetFormatPr defaultColWidth="7.88671875" defaultRowHeight="21" customHeight="1" x14ac:dyDescent="0.3"/>
  <cols>
    <col min="1" max="1" width="4.109375" style="33" customWidth="1"/>
    <col min="2" max="2" width="11" style="33" customWidth="1"/>
    <col min="3" max="3" width="5.5546875" style="33" customWidth="1"/>
    <col min="4" max="4" width="11.33203125" style="58" customWidth="1"/>
    <col min="5" max="5" width="11" style="33" customWidth="1"/>
    <col min="6" max="6" width="10.21875" style="33" customWidth="1"/>
    <col min="7" max="7" width="10.5546875" style="34" customWidth="1"/>
    <col min="8" max="9" width="9.21875" style="34" customWidth="1"/>
    <col min="10" max="11" width="7.88671875" style="33"/>
    <col min="12" max="13" width="7.88671875" style="34"/>
    <col min="14" max="15" width="11.77734375" style="34" customWidth="1"/>
    <col min="16" max="18" width="7.88671875" style="34"/>
    <col min="19" max="19" width="10.88671875" style="34" customWidth="1"/>
    <col min="20" max="16384" width="7.88671875" style="34"/>
  </cols>
  <sheetData>
    <row r="1" spans="1:19" customFormat="1" ht="21" customHeight="1" x14ac:dyDescent="0.3">
      <c r="B1" s="8" t="s">
        <v>19</v>
      </c>
    </row>
    <row r="2" spans="1:19" customFormat="1" ht="21" customHeight="1" x14ac:dyDescent="0.3">
      <c r="B2" t="s">
        <v>20</v>
      </c>
    </row>
    <row r="3" spans="1:19" customFormat="1" ht="21" customHeight="1" x14ac:dyDescent="0.3">
      <c r="B3" t="s">
        <v>232</v>
      </c>
    </row>
    <row r="4" spans="1:19" customFormat="1" ht="16.2" customHeight="1" x14ac:dyDescent="0.3"/>
    <row r="5" spans="1:19" ht="16.2" customHeight="1" x14ac:dyDescent="0.3">
      <c r="A5" s="35"/>
      <c r="B5" s="35"/>
      <c r="C5" s="62"/>
      <c r="D5" s="36"/>
      <c r="E5" s="37"/>
      <c r="F5" s="37"/>
      <c r="G5" s="37"/>
      <c r="H5" s="38"/>
      <c r="I5" s="37"/>
    </row>
    <row r="6" spans="1:19" s="45" customFormat="1" ht="50.1" customHeight="1" x14ac:dyDescent="0.3">
      <c r="A6" s="39" t="s">
        <v>44</v>
      </c>
      <c r="B6" s="39" t="s">
        <v>186</v>
      </c>
      <c r="C6" s="83" t="s">
        <v>15</v>
      </c>
      <c r="D6" s="84"/>
      <c r="E6" s="40" t="s">
        <v>187</v>
      </c>
      <c r="F6" s="40" t="s">
        <v>233</v>
      </c>
      <c r="G6" s="41" t="s">
        <v>234</v>
      </c>
      <c r="H6" s="41" t="s">
        <v>235</v>
      </c>
      <c r="I6" s="40" t="s">
        <v>236</v>
      </c>
      <c r="J6" s="42" t="s">
        <v>188</v>
      </c>
      <c r="K6" s="43" t="s">
        <v>189</v>
      </c>
      <c r="L6" s="42" t="s">
        <v>237</v>
      </c>
      <c r="M6" s="44" t="s">
        <v>238</v>
      </c>
      <c r="N6" s="42" t="s">
        <v>239</v>
      </c>
      <c r="O6" s="42" t="s">
        <v>240</v>
      </c>
      <c r="P6" s="42" t="s">
        <v>241</v>
      </c>
      <c r="Q6" s="44" t="s">
        <v>190</v>
      </c>
      <c r="R6" s="45" t="s">
        <v>191</v>
      </c>
      <c r="S6" s="46" t="s">
        <v>192</v>
      </c>
    </row>
    <row r="7" spans="1:19" s="56" customFormat="1" ht="21" customHeight="1" x14ac:dyDescent="0.3">
      <c r="A7" s="47">
        <v>1</v>
      </c>
      <c r="B7" s="48">
        <v>5602641036</v>
      </c>
      <c r="C7" s="49" t="s">
        <v>193</v>
      </c>
      <c r="D7" s="50" t="s">
        <v>195</v>
      </c>
      <c r="E7" s="51">
        <v>5</v>
      </c>
      <c r="F7" s="52">
        <v>5</v>
      </c>
      <c r="G7" s="52">
        <v>3</v>
      </c>
      <c r="H7" s="52">
        <v>4.5</v>
      </c>
      <c r="I7" s="52">
        <v>4.5</v>
      </c>
      <c r="J7" s="52">
        <v>12.25</v>
      </c>
      <c r="K7" s="52">
        <f>F7+G7+H7+I7+J7</f>
        <v>29.25</v>
      </c>
      <c r="L7" s="52">
        <v>4.5</v>
      </c>
      <c r="M7" s="52">
        <v>5</v>
      </c>
      <c r="N7" s="53">
        <v>4</v>
      </c>
      <c r="O7" s="54">
        <v>3</v>
      </c>
      <c r="P7" s="55">
        <v>5</v>
      </c>
      <c r="Q7" s="55">
        <v>21.5</v>
      </c>
      <c r="R7" s="55">
        <v>5</v>
      </c>
      <c r="S7" s="56">
        <f>E7+F7+G7+H7+I7+J7+L7+M7+N7+O7+P7+Q7+R7</f>
        <v>82.25</v>
      </c>
    </row>
    <row r="8" spans="1:19" s="56" customFormat="1" ht="21" customHeight="1" x14ac:dyDescent="0.3">
      <c r="A8" s="47">
        <v>2</v>
      </c>
      <c r="B8" s="48">
        <v>5602640333</v>
      </c>
      <c r="C8" s="49" t="s">
        <v>208</v>
      </c>
      <c r="D8" s="50" t="s">
        <v>196</v>
      </c>
      <c r="E8" s="51">
        <v>2</v>
      </c>
      <c r="F8" s="52">
        <v>5</v>
      </c>
      <c r="G8" s="52">
        <v>1</v>
      </c>
      <c r="H8" s="52">
        <v>5</v>
      </c>
      <c r="I8" s="52">
        <v>5</v>
      </c>
      <c r="J8" s="52">
        <v>13.5</v>
      </c>
      <c r="K8" s="52">
        <f t="shared" ref="K8:K41" si="0">F8+G8+H8+I8+J8</f>
        <v>29.5</v>
      </c>
      <c r="L8" s="52">
        <v>5</v>
      </c>
      <c r="M8" s="52">
        <v>4.5</v>
      </c>
      <c r="N8" s="53">
        <v>4</v>
      </c>
      <c r="O8" s="54">
        <v>3</v>
      </c>
      <c r="P8" s="55">
        <v>5</v>
      </c>
      <c r="Q8" s="55">
        <v>20.5</v>
      </c>
      <c r="R8" s="55">
        <v>5</v>
      </c>
      <c r="S8" s="56">
        <f t="shared" ref="S8:S41" si="1">E8+F8+G8+H8+I8+J8+L8+M8+N8+O8+P8+Q8+R8</f>
        <v>78.5</v>
      </c>
    </row>
    <row r="9" spans="1:19" ht="21" customHeight="1" x14ac:dyDescent="0.3">
      <c r="A9" s="47">
        <v>3</v>
      </c>
      <c r="B9" s="48">
        <v>5602640655</v>
      </c>
      <c r="C9" s="49" t="s">
        <v>208</v>
      </c>
      <c r="D9" s="50" t="s">
        <v>197</v>
      </c>
      <c r="E9" s="51" t="s">
        <v>231</v>
      </c>
      <c r="F9" s="52">
        <v>5</v>
      </c>
      <c r="G9" s="52">
        <v>1</v>
      </c>
      <c r="H9" s="52">
        <v>5</v>
      </c>
      <c r="I9" s="52">
        <v>5</v>
      </c>
      <c r="J9" s="57">
        <v>9.75</v>
      </c>
      <c r="K9" s="52">
        <f t="shared" si="0"/>
        <v>25.75</v>
      </c>
      <c r="L9" s="52">
        <v>5</v>
      </c>
      <c r="M9" s="57">
        <v>4.5</v>
      </c>
      <c r="N9" s="55">
        <v>4</v>
      </c>
      <c r="O9" s="55">
        <v>3</v>
      </c>
      <c r="P9" s="55">
        <v>5</v>
      </c>
      <c r="Q9" s="55">
        <v>12</v>
      </c>
      <c r="R9" s="34">
        <v>5</v>
      </c>
      <c r="S9" s="56" t="e">
        <f>E9+F9+G9+H9+I9+J9+L9+M9+N9+O9+P9+Q9+R9</f>
        <v>#VALUE!</v>
      </c>
    </row>
    <row r="10" spans="1:19" ht="21" customHeight="1" x14ac:dyDescent="0.3">
      <c r="A10" s="47">
        <v>4</v>
      </c>
      <c r="B10" s="48">
        <v>5702640068</v>
      </c>
      <c r="C10" s="49" t="s">
        <v>194</v>
      </c>
      <c r="D10" s="50" t="s">
        <v>198</v>
      </c>
      <c r="E10" s="51">
        <v>5</v>
      </c>
      <c r="F10" s="52">
        <v>5</v>
      </c>
      <c r="G10" s="52">
        <v>3</v>
      </c>
      <c r="H10" s="52">
        <v>5</v>
      </c>
      <c r="I10" s="52">
        <v>5</v>
      </c>
      <c r="J10" s="57">
        <v>14.25</v>
      </c>
      <c r="K10" s="52">
        <f t="shared" si="0"/>
        <v>32.25</v>
      </c>
      <c r="L10" s="52">
        <v>5</v>
      </c>
      <c r="M10" s="57">
        <v>5</v>
      </c>
      <c r="N10" s="55">
        <v>4</v>
      </c>
      <c r="O10" s="55">
        <v>3</v>
      </c>
      <c r="P10" s="55">
        <v>5</v>
      </c>
      <c r="Q10" s="55">
        <v>20</v>
      </c>
      <c r="R10" s="34">
        <v>5</v>
      </c>
      <c r="S10" s="56">
        <f t="shared" si="1"/>
        <v>84.25</v>
      </c>
    </row>
    <row r="11" spans="1:19" ht="21" customHeight="1" x14ac:dyDescent="0.3">
      <c r="A11" s="47">
        <v>5</v>
      </c>
      <c r="B11" s="48">
        <v>5702640100</v>
      </c>
      <c r="C11" s="49" t="s">
        <v>194</v>
      </c>
      <c r="D11" s="50" t="s">
        <v>199</v>
      </c>
      <c r="E11" s="51">
        <v>5</v>
      </c>
      <c r="F11" s="52">
        <v>4</v>
      </c>
      <c r="G11" s="52">
        <v>3</v>
      </c>
      <c r="H11" s="52">
        <v>4.5</v>
      </c>
      <c r="I11" s="52">
        <v>5</v>
      </c>
      <c r="J11" s="57">
        <v>12.75</v>
      </c>
      <c r="K11" s="52">
        <f t="shared" si="0"/>
        <v>29.25</v>
      </c>
      <c r="L11" s="52">
        <v>5</v>
      </c>
      <c r="M11" s="57">
        <v>5</v>
      </c>
      <c r="N11" s="55">
        <v>4</v>
      </c>
      <c r="O11" s="55">
        <v>3</v>
      </c>
      <c r="P11" s="55">
        <v>5</v>
      </c>
      <c r="Q11" s="55">
        <v>15</v>
      </c>
      <c r="R11" s="34">
        <v>5</v>
      </c>
      <c r="S11" s="56">
        <f t="shared" si="1"/>
        <v>76.25</v>
      </c>
    </row>
    <row r="12" spans="1:19" ht="21" customHeight="1" x14ac:dyDescent="0.3">
      <c r="A12" s="47">
        <v>6</v>
      </c>
      <c r="B12" s="48">
        <v>5702640134</v>
      </c>
      <c r="C12" s="49" t="s">
        <v>193</v>
      </c>
      <c r="D12" s="50" t="s">
        <v>200</v>
      </c>
      <c r="E12" s="51">
        <v>3</v>
      </c>
      <c r="F12" s="52">
        <v>5</v>
      </c>
      <c r="G12" s="52">
        <v>3</v>
      </c>
      <c r="H12" s="52">
        <v>4.5</v>
      </c>
      <c r="I12" s="52">
        <v>4.5</v>
      </c>
      <c r="J12" s="57">
        <v>16.25</v>
      </c>
      <c r="K12" s="52">
        <f t="shared" si="0"/>
        <v>33.25</v>
      </c>
      <c r="L12" s="52">
        <v>4.5</v>
      </c>
      <c r="M12" s="52">
        <v>5</v>
      </c>
      <c r="N12" s="55">
        <v>4</v>
      </c>
      <c r="O12" s="55">
        <v>3</v>
      </c>
      <c r="P12" s="55">
        <v>5</v>
      </c>
      <c r="Q12" s="55">
        <v>25.5</v>
      </c>
      <c r="R12" s="34">
        <v>5</v>
      </c>
      <c r="S12" s="56">
        <f t="shared" si="1"/>
        <v>88.25</v>
      </c>
    </row>
    <row r="13" spans="1:19" ht="21" customHeight="1" x14ac:dyDescent="0.3">
      <c r="A13" s="47">
        <v>7</v>
      </c>
      <c r="B13" s="48">
        <v>5702640142</v>
      </c>
      <c r="C13" s="49" t="s">
        <v>208</v>
      </c>
      <c r="D13" s="50" t="s">
        <v>201</v>
      </c>
      <c r="E13" s="51">
        <v>3</v>
      </c>
      <c r="F13" s="52">
        <v>5</v>
      </c>
      <c r="G13" s="52">
        <v>3</v>
      </c>
      <c r="H13" s="52">
        <v>5</v>
      </c>
      <c r="I13" s="52">
        <v>5</v>
      </c>
      <c r="J13" s="57">
        <v>14.75</v>
      </c>
      <c r="K13" s="52">
        <f t="shared" si="0"/>
        <v>32.75</v>
      </c>
      <c r="L13" s="52">
        <v>5</v>
      </c>
      <c r="M13" s="52">
        <v>5</v>
      </c>
      <c r="N13" s="55">
        <v>3.5</v>
      </c>
      <c r="O13" s="55">
        <v>3</v>
      </c>
      <c r="P13" s="55">
        <v>5</v>
      </c>
      <c r="Q13" s="55">
        <v>20.5</v>
      </c>
      <c r="R13" s="34">
        <v>5</v>
      </c>
      <c r="S13" s="56">
        <f t="shared" si="1"/>
        <v>82.75</v>
      </c>
    </row>
    <row r="14" spans="1:19" ht="21" customHeight="1" x14ac:dyDescent="0.3">
      <c r="A14" s="47">
        <v>8</v>
      </c>
      <c r="B14" s="48">
        <v>5702640167</v>
      </c>
      <c r="C14" s="49" t="s">
        <v>193</v>
      </c>
      <c r="D14" s="50" t="s">
        <v>202</v>
      </c>
      <c r="E14" s="51">
        <v>5</v>
      </c>
      <c r="F14" s="52">
        <v>4</v>
      </c>
      <c r="G14" s="52">
        <v>3</v>
      </c>
      <c r="H14" s="52">
        <v>4.5</v>
      </c>
      <c r="I14" s="52">
        <v>5</v>
      </c>
      <c r="J14" s="57">
        <v>11.25</v>
      </c>
      <c r="K14" s="52">
        <f t="shared" si="0"/>
        <v>27.75</v>
      </c>
      <c r="L14" s="52">
        <v>5</v>
      </c>
      <c r="M14" s="57">
        <v>5</v>
      </c>
      <c r="N14" s="55">
        <v>4</v>
      </c>
      <c r="O14" s="55">
        <v>3</v>
      </c>
      <c r="P14" s="55">
        <v>5</v>
      </c>
      <c r="Q14" s="55">
        <v>21.5</v>
      </c>
      <c r="R14" s="34">
        <v>5</v>
      </c>
      <c r="S14" s="56">
        <f t="shared" si="1"/>
        <v>81.25</v>
      </c>
    </row>
    <row r="15" spans="1:19" ht="21" customHeight="1" x14ac:dyDescent="0.3">
      <c r="A15" s="47">
        <v>9</v>
      </c>
      <c r="B15" s="48">
        <v>5702640175</v>
      </c>
      <c r="C15" s="49" t="s">
        <v>194</v>
      </c>
      <c r="D15" s="50" t="s">
        <v>203</v>
      </c>
      <c r="E15" s="51">
        <v>3</v>
      </c>
      <c r="F15" s="52">
        <v>5</v>
      </c>
      <c r="G15" s="52">
        <v>3</v>
      </c>
      <c r="H15" s="52">
        <v>4.5</v>
      </c>
      <c r="I15" s="52">
        <v>4.5</v>
      </c>
      <c r="J15" s="57">
        <v>16</v>
      </c>
      <c r="K15" s="52">
        <f t="shared" si="0"/>
        <v>33</v>
      </c>
      <c r="L15" s="52">
        <v>4.5</v>
      </c>
      <c r="M15" s="57">
        <v>5</v>
      </c>
      <c r="N15" s="55">
        <v>4</v>
      </c>
      <c r="O15" s="55">
        <v>3</v>
      </c>
      <c r="P15" s="55">
        <v>5</v>
      </c>
      <c r="Q15" s="55">
        <v>24</v>
      </c>
      <c r="R15" s="34">
        <v>5</v>
      </c>
      <c r="S15" s="56">
        <f t="shared" si="1"/>
        <v>86.5</v>
      </c>
    </row>
    <row r="16" spans="1:19" ht="21" customHeight="1" x14ac:dyDescent="0.3">
      <c r="A16" s="47">
        <v>10</v>
      </c>
      <c r="B16" s="48">
        <v>5702640183</v>
      </c>
      <c r="C16" s="49" t="s">
        <v>194</v>
      </c>
      <c r="D16" s="50" t="s">
        <v>206</v>
      </c>
      <c r="E16" s="51">
        <v>3</v>
      </c>
      <c r="F16" s="52">
        <v>5</v>
      </c>
      <c r="G16" s="52">
        <v>3</v>
      </c>
      <c r="H16" s="52">
        <v>5</v>
      </c>
      <c r="I16" s="52">
        <v>5</v>
      </c>
      <c r="J16" s="57">
        <v>16.25</v>
      </c>
      <c r="K16" s="52">
        <f t="shared" si="0"/>
        <v>34.25</v>
      </c>
      <c r="L16" s="52">
        <v>5</v>
      </c>
      <c r="M16" s="57">
        <v>5</v>
      </c>
      <c r="N16" s="55">
        <v>4</v>
      </c>
      <c r="O16" s="55">
        <v>3</v>
      </c>
      <c r="P16" s="55">
        <v>5</v>
      </c>
      <c r="Q16" s="55">
        <v>21.5</v>
      </c>
      <c r="R16" s="34">
        <v>5</v>
      </c>
      <c r="S16" s="56">
        <f t="shared" si="1"/>
        <v>85.75</v>
      </c>
    </row>
    <row r="17" spans="1:19" ht="21" customHeight="1" x14ac:dyDescent="0.3">
      <c r="A17" s="47">
        <v>11</v>
      </c>
      <c r="B17" s="48">
        <v>5702640225</v>
      </c>
      <c r="C17" s="49" t="s">
        <v>194</v>
      </c>
      <c r="D17" s="50" t="s">
        <v>204</v>
      </c>
      <c r="E17" s="51">
        <v>3</v>
      </c>
      <c r="F17" s="52">
        <v>5</v>
      </c>
      <c r="G17" s="52">
        <v>3</v>
      </c>
      <c r="H17" s="52">
        <v>4.5</v>
      </c>
      <c r="I17" s="52">
        <v>4.5</v>
      </c>
      <c r="J17" s="57">
        <v>8.75</v>
      </c>
      <c r="K17" s="52">
        <f t="shared" si="0"/>
        <v>25.75</v>
      </c>
      <c r="L17" s="52">
        <v>4.5</v>
      </c>
      <c r="M17" s="52">
        <v>5</v>
      </c>
      <c r="N17" s="55">
        <v>4</v>
      </c>
      <c r="O17" s="55">
        <v>3</v>
      </c>
      <c r="P17" s="55">
        <v>5</v>
      </c>
      <c r="Q17" s="55">
        <v>14.5</v>
      </c>
      <c r="R17" s="34">
        <v>5</v>
      </c>
      <c r="S17" s="56">
        <f t="shared" si="1"/>
        <v>69.75</v>
      </c>
    </row>
    <row r="18" spans="1:19" ht="21" customHeight="1" x14ac:dyDescent="0.3">
      <c r="A18" s="47">
        <v>12</v>
      </c>
      <c r="B18" s="48">
        <v>5702640258</v>
      </c>
      <c r="C18" s="49" t="s">
        <v>194</v>
      </c>
      <c r="D18" s="50" t="s">
        <v>205</v>
      </c>
      <c r="E18" s="51">
        <v>5</v>
      </c>
      <c r="F18" s="52">
        <v>5</v>
      </c>
      <c r="G18" s="52">
        <v>3</v>
      </c>
      <c r="H18" s="52">
        <v>5</v>
      </c>
      <c r="I18" s="52">
        <v>5</v>
      </c>
      <c r="J18" s="57">
        <v>16</v>
      </c>
      <c r="K18" s="52">
        <f t="shared" si="0"/>
        <v>34</v>
      </c>
      <c r="L18" s="52">
        <v>4.5</v>
      </c>
      <c r="M18" s="52">
        <v>5</v>
      </c>
      <c r="N18" s="55">
        <v>4</v>
      </c>
      <c r="O18" s="55">
        <v>3</v>
      </c>
      <c r="P18" s="55">
        <v>5</v>
      </c>
      <c r="Q18" s="55">
        <v>25</v>
      </c>
      <c r="R18" s="34">
        <v>5</v>
      </c>
      <c r="S18" s="56">
        <f t="shared" si="1"/>
        <v>90.5</v>
      </c>
    </row>
    <row r="19" spans="1:19" ht="21" customHeight="1" x14ac:dyDescent="0.3">
      <c r="A19" s="47">
        <v>13</v>
      </c>
      <c r="B19" s="48">
        <v>5702640290</v>
      </c>
      <c r="C19" s="49" t="s">
        <v>194</v>
      </c>
      <c r="D19" s="50" t="s">
        <v>207</v>
      </c>
      <c r="E19" s="51">
        <v>3</v>
      </c>
      <c r="F19" s="52">
        <v>5</v>
      </c>
      <c r="G19" s="52">
        <v>3</v>
      </c>
      <c r="H19" s="52">
        <v>5</v>
      </c>
      <c r="I19" s="52">
        <v>5</v>
      </c>
      <c r="J19" s="57">
        <v>12.75</v>
      </c>
      <c r="K19" s="52">
        <f t="shared" si="0"/>
        <v>30.75</v>
      </c>
      <c r="L19" s="52">
        <v>5</v>
      </c>
      <c r="M19" s="57">
        <v>5</v>
      </c>
      <c r="N19" s="55">
        <v>3.5</v>
      </c>
      <c r="O19" s="55">
        <v>3</v>
      </c>
      <c r="P19" s="55">
        <v>5</v>
      </c>
      <c r="Q19" s="55">
        <v>22.5</v>
      </c>
      <c r="R19" s="34">
        <v>5</v>
      </c>
      <c r="S19" s="56">
        <f t="shared" si="1"/>
        <v>82.75</v>
      </c>
    </row>
    <row r="20" spans="1:19" ht="21" customHeight="1" x14ac:dyDescent="0.3">
      <c r="A20" s="47">
        <v>14</v>
      </c>
      <c r="B20" s="48">
        <v>5702640308</v>
      </c>
      <c r="C20" s="49" t="s">
        <v>194</v>
      </c>
      <c r="D20" s="50" t="s">
        <v>209</v>
      </c>
      <c r="E20" s="51">
        <v>5</v>
      </c>
      <c r="F20" s="52">
        <v>4</v>
      </c>
      <c r="G20" s="52">
        <v>3</v>
      </c>
      <c r="H20" s="52">
        <v>4.5</v>
      </c>
      <c r="I20" s="52">
        <v>5</v>
      </c>
      <c r="J20" s="57">
        <v>15.25</v>
      </c>
      <c r="K20" s="52">
        <f t="shared" si="0"/>
        <v>31.75</v>
      </c>
      <c r="L20" s="52">
        <v>5</v>
      </c>
      <c r="M20" s="57">
        <v>5</v>
      </c>
      <c r="N20" s="55">
        <v>4</v>
      </c>
      <c r="O20" s="55">
        <v>3</v>
      </c>
      <c r="P20" s="55">
        <v>5</v>
      </c>
      <c r="Q20" s="55">
        <v>19.5</v>
      </c>
      <c r="R20" s="34">
        <v>5</v>
      </c>
      <c r="S20" s="56">
        <f t="shared" si="1"/>
        <v>83.25</v>
      </c>
    </row>
    <row r="21" spans="1:19" ht="21" customHeight="1" x14ac:dyDescent="0.3">
      <c r="A21" s="47">
        <v>15</v>
      </c>
      <c r="B21" s="48">
        <v>5702640399</v>
      </c>
      <c r="C21" s="49" t="s">
        <v>194</v>
      </c>
      <c r="D21" s="50" t="s">
        <v>210</v>
      </c>
      <c r="E21" s="51">
        <v>5</v>
      </c>
      <c r="F21" s="52">
        <v>5</v>
      </c>
      <c r="G21" s="52">
        <v>3</v>
      </c>
      <c r="H21" s="52">
        <v>5</v>
      </c>
      <c r="I21" s="52">
        <v>5</v>
      </c>
      <c r="J21" s="57">
        <v>16</v>
      </c>
      <c r="K21" s="52">
        <f t="shared" si="0"/>
        <v>34</v>
      </c>
      <c r="L21" s="52">
        <v>4.5</v>
      </c>
      <c r="M21" s="57">
        <v>5</v>
      </c>
      <c r="N21" s="55">
        <v>4</v>
      </c>
      <c r="O21" s="55">
        <v>3</v>
      </c>
      <c r="P21" s="55">
        <v>5</v>
      </c>
      <c r="Q21" s="55">
        <v>20.5</v>
      </c>
      <c r="R21" s="34">
        <v>5</v>
      </c>
      <c r="S21" s="56">
        <f t="shared" si="1"/>
        <v>86</v>
      </c>
    </row>
    <row r="22" spans="1:19" ht="21" customHeight="1" x14ac:dyDescent="0.3">
      <c r="A22" s="47">
        <v>16</v>
      </c>
      <c r="B22" s="48">
        <v>5702640423</v>
      </c>
      <c r="C22" s="49" t="s">
        <v>194</v>
      </c>
      <c r="D22" s="50" t="s">
        <v>211</v>
      </c>
      <c r="E22" s="51">
        <v>5</v>
      </c>
      <c r="F22" s="52">
        <v>4</v>
      </c>
      <c r="G22" s="52">
        <v>3</v>
      </c>
      <c r="H22" s="52">
        <v>4.5</v>
      </c>
      <c r="I22" s="52">
        <v>5</v>
      </c>
      <c r="J22" s="57">
        <v>14</v>
      </c>
      <c r="K22" s="52">
        <f t="shared" si="0"/>
        <v>30.5</v>
      </c>
      <c r="L22" s="52">
        <v>5</v>
      </c>
      <c r="M22" s="52">
        <v>5</v>
      </c>
      <c r="N22" s="55">
        <v>4</v>
      </c>
      <c r="O22" s="55">
        <v>3</v>
      </c>
      <c r="P22" s="55">
        <v>5</v>
      </c>
      <c r="Q22" s="55">
        <v>23</v>
      </c>
      <c r="R22" s="34">
        <v>5</v>
      </c>
      <c r="S22" s="56">
        <f t="shared" si="1"/>
        <v>85.5</v>
      </c>
    </row>
    <row r="23" spans="1:19" ht="21" customHeight="1" x14ac:dyDescent="0.3">
      <c r="A23" s="47">
        <v>17</v>
      </c>
      <c r="B23" s="48">
        <v>5702640464</v>
      </c>
      <c r="C23" s="49" t="s">
        <v>194</v>
      </c>
      <c r="D23" s="50" t="s">
        <v>212</v>
      </c>
      <c r="E23" s="51">
        <v>5</v>
      </c>
      <c r="F23" s="52">
        <v>5</v>
      </c>
      <c r="G23" s="52">
        <v>3</v>
      </c>
      <c r="H23" s="52">
        <v>4.5</v>
      </c>
      <c r="I23" s="52">
        <v>4.5</v>
      </c>
      <c r="J23" s="57">
        <v>17.5</v>
      </c>
      <c r="K23" s="52">
        <f t="shared" si="0"/>
        <v>34.5</v>
      </c>
      <c r="L23" s="52">
        <v>4.5</v>
      </c>
      <c r="M23" s="52">
        <v>5</v>
      </c>
      <c r="N23" s="55">
        <v>4</v>
      </c>
      <c r="O23" s="55">
        <v>3</v>
      </c>
      <c r="P23" s="55">
        <v>5</v>
      </c>
      <c r="Q23" s="55">
        <v>21</v>
      </c>
      <c r="R23" s="34">
        <v>5</v>
      </c>
      <c r="S23" s="56">
        <f t="shared" si="1"/>
        <v>87</v>
      </c>
    </row>
    <row r="24" spans="1:19" ht="21" customHeight="1" x14ac:dyDescent="0.3">
      <c r="A24" s="47">
        <v>18</v>
      </c>
      <c r="B24" s="48">
        <v>5702640472</v>
      </c>
      <c r="C24" s="49" t="s">
        <v>194</v>
      </c>
      <c r="D24" s="50" t="s">
        <v>213</v>
      </c>
      <c r="E24" s="51">
        <v>5</v>
      </c>
      <c r="F24" s="52">
        <v>4</v>
      </c>
      <c r="G24" s="52">
        <v>3</v>
      </c>
      <c r="H24" s="52">
        <v>4.5</v>
      </c>
      <c r="I24" s="52">
        <v>5</v>
      </c>
      <c r="J24" s="57">
        <v>15</v>
      </c>
      <c r="K24" s="52">
        <f t="shared" si="0"/>
        <v>31.5</v>
      </c>
      <c r="L24" s="52">
        <v>5</v>
      </c>
      <c r="M24" s="57">
        <v>5</v>
      </c>
      <c r="N24" s="55">
        <v>3.5</v>
      </c>
      <c r="O24" s="55">
        <v>3</v>
      </c>
      <c r="P24" s="55">
        <v>5</v>
      </c>
      <c r="Q24" s="55">
        <v>19</v>
      </c>
      <c r="R24" s="34">
        <v>5</v>
      </c>
      <c r="S24" s="56">
        <f t="shared" si="1"/>
        <v>82</v>
      </c>
    </row>
    <row r="25" spans="1:19" ht="21" customHeight="1" x14ac:dyDescent="0.3">
      <c r="A25" s="47">
        <v>19</v>
      </c>
      <c r="B25" s="48">
        <v>5702640498</v>
      </c>
      <c r="C25" s="49" t="s">
        <v>194</v>
      </c>
      <c r="D25" s="50" t="s">
        <v>214</v>
      </c>
      <c r="E25" s="51">
        <v>4</v>
      </c>
      <c r="F25" s="52">
        <v>5</v>
      </c>
      <c r="G25" s="52">
        <v>3</v>
      </c>
      <c r="H25" s="52">
        <v>5</v>
      </c>
      <c r="I25" s="52">
        <v>4.5</v>
      </c>
      <c r="J25" s="57">
        <v>12.25</v>
      </c>
      <c r="K25" s="52">
        <f t="shared" si="0"/>
        <v>29.75</v>
      </c>
      <c r="L25" s="52">
        <v>5</v>
      </c>
      <c r="M25" s="57">
        <v>5</v>
      </c>
      <c r="N25" s="55">
        <v>4</v>
      </c>
      <c r="O25" s="55">
        <v>3</v>
      </c>
      <c r="P25" s="55">
        <v>4</v>
      </c>
      <c r="Q25" s="55">
        <v>17</v>
      </c>
      <c r="R25" s="34">
        <v>5</v>
      </c>
      <c r="S25" s="56">
        <f t="shared" si="1"/>
        <v>76.75</v>
      </c>
    </row>
    <row r="26" spans="1:19" ht="21" customHeight="1" x14ac:dyDescent="0.3">
      <c r="A26" s="47">
        <v>20</v>
      </c>
      <c r="B26" s="48">
        <v>5702640555</v>
      </c>
      <c r="C26" s="49" t="s">
        <v>194</v>
      </c>
      <c r="D26" s="50" t="s">
        <v>215</v>
      </c>
      <c r="E26" s="51">
        <v>5</v>
      </c>
      <c r="F26" s="52">
        <v>5</v>
      </c>
      <c r="G26" s="52">
        <v>3</v>
      </c>
      <c r="H26" s="52">
        <v>5</v>
      </c>
      <c r="I26" s="52">
        <v>5</v>
      </c>
      <c r="J26" s="57">
        <v>12.5</v>
      </c>
      <c r="K26" s="52">
        <f t="shared" si="0"/>
        <v>30.5</v>
      </c>
      <c r="L26" s="52">
        <v>5</v>
      </c>
      <c r="M26" s="57">
        <v>5</v>
      </c>
      <c r="N26" s="55">
        <v>4</v>
      </c>
      <c r="O26" s="55">
        <v>3</v>
      </c>
      <c r="P26" s="55">
        <v>5</v>
      </c>
      <c r="Q26" s="55">
        <v>17</v>
      </c>
      <c r="R26" s="34">
        <v>5</v>
      </c>
      <c r="S26" s="56">
        <f t="shared" si="1"/>
        <v>79.5</v>
      </c>
    </row>
    <row r="27" spans="1:19" ht="21" customHeight="1" x14ac:dyDescent="0.3">
      <c r="A27" s="47">
        <v>21</v>
      </c>
      <c r="B27" s="48">
        <v>5702640563</v>
      </c>
      <c r="C27" s="49" t="s">
        <v>194</v>
      </c>
      <c r="D27" s="50" t="s">
        <v>216</v>
      </c>
      <c r="E27" s="51">
        <v>3</v>
      </c>
      <c r="F27" s="52">
        <v>5</v>
      </c>
      <c r="G27" s="52">
        <v>3</v>
      </c>
      <c r="H27" s="52">
        <v>5</v>
      </c>
      <c r="I27" s="52">
        <v>4.5</v>
      </c>
      <c r="J27" s="57">
        <v>14.5</v>
      </c>
      <c r="K27" s="52">
        <f t="shared" si="0"/>
        <v>32</v>
      </c>
      <c r="L27" s="52">
        <v>5</v>
      </c>
      <c r="M27" s="52">
        <v>5</v>
      </c>
      <c r="N27" s="55">
        <v>4</v>
      </c>
      <c r="O27" s="55">
        <v>3</v>
      </c>
      <c r="P27" s="55">
        <v>4</v>
      </c>
      <c r="Q27" s="55">
        <v>19.5</v>
      </c>
      <c r="R27" s="34">
        <v>5</v>
      </c>
      <c r="S27" s="56">
        <f t="shared" si="1"/>
        <v>80.5</v>
      </c>
    </row>
    <row r="28" spans="1:19" ht="21" customHeight="1" x14ac:dyDescent="0.3">
      <c r="A28" s="47">
        <v>22</v>
      </c>
      <c r="B28" s="48">
        <v>5702640589</v>
      </c>
      <c r="C28" s="49" t="s">
        <v>194</v>
      </c>
      <c r="D28" s="50" t="s">
        <v>217</v>
      </c>
      <c r="E28" s="51">
        <v>4</v>
      </c>
      <c r="F28" s="52">
        <v>5</v>
      </c>
      <c r="G28" s="52">
        <v>2</v>
      </c>
      <c r="H28" s="52">
        <v>5</v>
      </c>
      <c r="I28" s="52">
        <v>4.5</v>
      </c>
      <c r="J28" s="57">
        <v>12.5</v>
      </c>
      <c r="K28" s="52">
        <f t="shared" si="0"/>
        <v>29</v>
      </c>
      <c r="L28" s="52">
        <v>5</v>
      </c>
      <c r="M28" s="52">
        <v>5</v>
      </c>
      <c r="N28" s="55">
        <v>3.5</v>
      </c>
      <c r="O28" s="55">
        <v>3</v>
      </c>
      <c r="P28" s="55">
        <v>4</v>
      </c>
      <c r="Q28" s="55">
        <v>16.5</v>
      </c>
      <c r="R28" s="34">
        <v>5</v>
      </c>
      <c r="S28" s="56">
        <f t="shared" si="1"/>
        <v>75</v>
      </c>
    </row>
    <row r="29" spans="1:19" ht="21" customHeight="1" x14ac:dyDescent="0.3">
      <c r="A29" s="47">
        <v>23</v>
      </c>
      <c r="B29" s="48">
        <v>5702640647</v>
      </c>
      <c r="C29" s="49" t="s">
        <v>194</v>
      </c>
      <c r="D29" s="50" t="s">
        <v>218</v>
      </c>
      <c r="E29" s="51">
        <v>5</v>
      </c>
      <c r="F29" s="52">
        <v>5</v>
      </c>
      <c r="G29" s="52">
        <v>3</v>
      </c>
      <c r="H29" s="52">
        <v>5</v>
      </c>
      <c r="I29" s="52">
        <v>5</v>
      </c>
      <c r="J29" s="57">
        <v>13.5</v>
      </c>
      <c r="K29" s="52">
        <f t="shared" si="0"/>
        <v>31.5</v>
      </c>
      <c r="L29" s="52">
        <v>4.5</v>
      </c>
      <c r="M29" s="57">
        <v>5</v>
      </c>
      <c r="N29" s="55">
        <v>4</v>
      </c>
      <c r="O29" s="55">
        <v>3</v>
      </c>
      <c r="P29" s="55">
        <v>5</v>
      </c>
      <c r="Q29" s="55">
        <v>24.5</v>
      </c>
      <c r="R29" s="34">
        <v>5</v>
      </c>
      <c r="S29" s="56">
        <f t="shared" si="1"/>
        <v>87.5</v>
      </c>
    </row>
    <row r="30" spans="1:19" ht="21" customHeight="1" x14ac:dyDescent="0.3">
      <c r="A30" s="47">
        <v>24</v>
      </c>
      <c r="B30" s="48">
        <v>5702640670</v>
      </c>
      <c r="C30" s="49" t="s">
        <v>193</v>
      </c>
      <c r="D30" s="50" t="s">
        <v>219</v>
      </c>
      <c r="E30" s="51">
        <v>5</v>
      </c>
      <c r="F30" s="52">
        <v>5</v>
      </c>
      <c r="G30" s="52">
        <v>3</v>
      </c>
      <c r="H30" s="52">
        <v>5</v>
      </c>
      <c r="I30" s="52">
        <v>3.5</v>
      </c>
      <c r="J30" s="57">
        <v>14.5</v>
      </c>
      <c r="K30" s="52">
        <f t="shared" si="0"/>
        <v>31</v>
      </c>
      <c r="L30" s="52">
        <v>4.5</v>
      </c>
      <c r="M30" s="57">
        <v>5</v>
      </c>
      <c r="N30" s="55">
        <v>3.5</v>
      </c>
      <c r="O30" s="55">
        <v>3</v>
      </c>
      <c r="P30" s="55">
        <v>5</v>
      </c>
      <c r="Q30" s="55">
        <v>24</v>
      </c>
      <c r="R30" s="34">
        <v>5</v>
      </c>
      <c r="S30" s="56">
        <f t="shared" si="1"/>
        <v>86</v>
      </c>
    </row>
    <row r="31" spans="1:19" ht="21" customHeight="1" x14ac:dyDescent="0.3">
      <c r="A31" s="47">
        <v>25</v>
      </c>
      <c r="B31" s="48">
        <v>5702640704</v>
      </c>
      <c r="C31" s="49" t="s">
        <v>194</v>
      </c>
      <c r="D31" s="50" t="s">
        <v>220</v>
      </c>
      <c r="E31" s="51">
        <v>5</v>
      </c>
      <c r="F31" s="52">
        <v>5</v>
      </c>
      <c r="G31" s="52">
        <v>3</v>
      </c>
      <c r="H31" s="52">
        <v>5</v>
      </c>
      <c r="I31" s="52">
        <v>4.5</v>
      </c>
      <c r="J31" s="57">
        <v>16.5</v>
      </c>
      <c r="K31" s="52">
        <f t="shared" si="0"/>
        <v>34</v>
      </c>
      <c r="L31" s="52">
        <v>5</v>
      </c>
      <c r="M31" s="57">
        <v>5</v>
      </c>
      <c r="N31" s="55">
        <v>4</v>
      </c>
      <c r="O31" s="55">
        <v>3</v>
      </c>
      <c r="P31" s="55">
        <v>4</v>
      </c>
      <c r="Q31" s="55">
        <v>24.5</v>
      </c>
      <c r="R31" s="34">
        <v>5</v>
      </c>
      <c r="S31" s="56">
        <f t="shared" si="1"/>
        <v>89.5</v>
      </c>
    </row>
    <row r="32" spans="1:19" ht="21" customHeight="1" x14ac:dyDescent="0.3">
      <c r="A32" s="47">
        <v>26</v>
      </c>
      <c r="B32" s="48">
        <v>5702640738</v>
      </c>
      <c r="C32" s="49" t="s">
        <v>194</v>
      </c>
      <c r="D32" s="50" t="s">
        <v>221</v>
      </c>
      <c r="E32" s="51">
        <v>5</v>
      </c>
      <c r="F32" s="52">
        <v>5</v>
      </c>
      <c r="G32" s="52">
        <v>3</v>
      </c>
      <c r="H32" s="52">
        <v>5</v>
      </c>
      <c r="I32" s="52">
        <v>4.5</v>
      </c>
      <c r="J32" s="57">
        <v>11</v>
      </c>
      <c r="K32" s="52">
        <f t="shared" si="0"/>
        <v>28.5</v>
      </c>
      <c r="L32" s="52">
        <v>5</v>
      </c>
      <c r="M32" s="52">
        <v>5</v>
      </c>
      <c r="N32" s="55">
        <v>4</v>
      </c>
      <c r="O32" s="55">
        <v>3</v>
      </c>
      <c r="P32" s="55">
        <v>4</v>
      </c>
      <c r="Q32" s="55">
        <v>17.5</v>
      </c>
      <c r="R32" s="34">
        <v>5</v>
      </c>
      <c r="S32" s="56">
        <f t="shared" si="1"/>
        <v>77</v>
      </c>
    </row>
    <row r="33" spans="1:19" ht="21" customHeight="1" x14ac:dyDescent="0.3">
      <c r="A33" s="47">
        <v>27</v>
      </c>
      <c r="B33" s="48">
        <v>5702640761</v>
      </c>
      <c r="C33" s="49" t="s">
        <v>194</v>
      </c>
      <c r="D33" s="50" t="s">
        <v>222</v>
      </c>
      <c r="E33" s="51">
        <v>1</v>
      </c>
      <c r="F33" s="52">
        <v>5</v>
      </c>
      <c r="G33" s="52">
        <v>1</v>
      </c>
      <c r="H33" s="52">
        <v>5</v>
      </c>
      <c r="I33" s="52">
        <v>5</v>
      </c>
      <c r="J33" s="57">
        <v>13.75</v>
      </c>
      <c r="K33" s="52">
        <f t="shared" si="0"/>
        <v>29.75</v>
      </c>
      <c r="L33" s="52">
        <v>5</v>
      </c>
      <c r="M33" s="52">
        <v>4.5</v>
      </c>
      <c r="N33" s="55">
        <v>4</v>
      </c>
      <c r="O33" s="55">
        <v>3</v>
      </c>
      <c r="P33" s="55">
        <v>5</v>
      </c>
      <c r="Q33" s="55">
        <v>21.5</v>
      </c>
      <c r="R33" s="34">
        <v>5</v>
      </c>
      <c r="S33" s="56">
        <f t="shared" si="1"/>
        <v>78.75</v>
      </c>
    </row>
    <row r="34" spans="1:19" ht="21" customHeight="1" x14ac:dyDescent="0.3">
      <c r="A34" s="47">
        <v>28</v>
      </c>
      <c r="B34" s="48">
        <v>5702640779</v>
      </c>
      <c r="C34" s="49" t="s">
        <v>208</v>
      </c>
      <c r="D34" s="50" t="s">
        <v>223</v>
      </c>
      <c r="E34" s="51">
        <v>5</v>
      </c>
      <c r="F34" s="52">
        <v>5</v>
      </c>
      <c r="G34" s="52">
        <v>3</v>
      </c>
      <c r="H34" s="52">
        <v>5</v>
      </c>
      <c r="I34" s="52">
        <v>5</v>
      </c>
      <c r="J34" s="57">
        <v>14.5</v>
      </c>
      <c r="K34" s="52">
        <f t="shared" si="0"/>
        <v>32.5</v>
      </c>
      <c r="L34" s="52">
        <v>4.5</v>
      </c>
      <c r="M34" s="57">
        <v>5</v>
      </c>
      <c r="N34" s="55">
        <v>4</v>
      </c>
      <c r="O34" s="55">
        <v>3</v>
      </c>
      <c r="P34" s="55">
        <v>5</v>
      </c>
      <c r="Q34" s="55">
        <v>24.5</v>
      </c>
      <c r="R34" s="34">
        <v>5</v>
      </c>
      <c r="S34" s="56">
        <f t="shared" si="1"/>
        <v>88.5</v>
      </c>
    </row>
    <row r="35" spans="1:19" ht="21" customHeight="1" x14ac:dyDescent="0.3">
      <c r="A35" s="47">
        <v>29</v>
      </c>
      <c r="B35" s="48">
        <v>5702640852</v>
      </c>
      <c r="C35" s="49" t="s">
        <v>194</v>
      </c>
      <c r="D35" s="50" t="s">
        <v>224</v>
      </c>
      <c r="E35" s="51">
        <v>3</v>
      </c>
      <c r="F35" s="52">
        <v>5</v>
      </c>
      <c r="G35" s="52">
        <v>3</v>
      </c>
      <c r="H35" s="52">
        <v>5</v>
      </c>
      <c r="I35" s="52">
        <v>5</v>
      </c>
      <c r="J35" s="57">
        <v>14</v>
      </c>
      <c r="K35" s="52">
        <f t="shared" si="0"/>
        <v>32</v>
      </c>
      <c r="L35" s="52">
        <v>5</v>
      </c>
      <c r="M35" s="57">
        <v>4.5</v>
      </c>
      <c r="N35" s="55">
        <v>3.5</v>
      </c>
      <c r="O35" s="55">
        <v>3</v>
      </c>
      <c r="P35" s="55">
        <v>5</v>
      </c>
      <c r="Q35" s="55">
        <v>23</v>
      </c>
      <c r="R35" s="34">
        <v>5</v>
      </c>
      <c r="S35" s="56">
        <f t="shared" si="1"/>
        <v>84</v>
      </c>
    </row>
    <row r="36" spans="1:19" ht="21" customHeight="1" x14ac:dyDescent="0.3">
      <c r="A36" s="47">
        <v>30</v>
      </c>
      <c r="B36" s="48">
        <v>5702640860</v>
      </c>
      <c r="C36" s="49" t="s">
        <v>194</v>
      </c>
      <c r="D36" s="50" t="s">
        <v>225</v>
      </c>
      <c r="E36" s="51">
        <v>3</v>
      </c>
      <c r="F36" s="52">
        <v>5</v>
      </c>
      <c r="G36" s="52">
        <v>3</v>
      </c>
      <c r="H36" s="52">
        <v>5</v>
      </c>
      <c r="I36" s="52">
        <v>5</v>
      </c>
      <c r="J36" s="57">
        <v>16</v>
      </c>
      <c r="K36" s="52">
        <f t="shared" si="0"/>
        <v>34</v>
      </c>
      <c r="L36" s="52">
        <v>5</v>
      </c>
      <c r="M36" s="57">
        <v>4.5</v>
      </c>
      <c r="N36" s="55">
        <v>4</v>
      </c>
      <c r="O36" s="55">
        <v>3</v>
      </c>
      <c r="P36" s="55">
        <v>5</v>
      </c>
      <c r="Q36" s="55">
        <v>23.5</v>
      </c>
      <c r="R36" s="34">
        <v>5</v>
      </c>
      <c r="S36" s="56">
        <f t="shared" si="1"/>
        <v>87</v>
      </c>
    </row>
    <row r="37" spans="1:19" ht="21" customHeight="1" x14ac:dyDescent="0.3">
      <c r="A37" s="47">
        <v>31</v>
      </c>
      <c r="B37" s="48">
        <v>5702641009</v>
      </c>
      <c r="C37" s="49" t="s">
        <v>194</v>
      </c>
      <c r="D37" s="50" t="s">
        <v>226</v>
      </c>
      <c r="E37" s="51">
        <v>5</v>
      </c>
      <c r="F37" s="52">
        <v>5</v>
      </c>
      <c r="G37" s="52">
        <v>3</v>
      </c>
      <c r="H37" s="52">
        <v>5</v>
      </c>
      <c r="I37" s="52">
        <v>5</v>
      </c>
      <c r="J37" s="57">
        <v>16</v>
      </c>
      <c r="K37" s="52">
        <f t="shared" si="0"/>
        <v>34</v>
      </c>
      <c r="L37" s="52">
        <v>4.5</v>
      </c>
      <c r="M37" s="52">
        <v>5</v>
      </c>
      <c r="N37" s="55">
        <v>4</v>
      </c>
      <c r="O37" s="55">
        <v>3</v>
      </c>
      <c r="P37" s="55">
        <v>5</v>
      </c>
      <c r="Q37" s="55">
        <v>25.5</v>
      </c>
      <c r="R37" s="34">
        <v>5</v>
      </c>
      <c r="S37" s="56">
        <f t="shared" si="1"/>
        <v>91</v>
      </c>
    </row>
    <row r="38" spans="1:19" ht="21" customHeight="1" x14ac:dyDescent="0.3">
      <c r="A38" s="47">
        <v>32</v>
      </c>
      <c r="B38" s="48">
        <v>5702641116</v>
      </c>
      <c r="C38" s="49" t="s">
        <v>194</v>
      </c>
      <c r="D38" s="50" t="s">
        <v>227</v>
      </c>
      <c r="E38" s="51">
        <v>2</v>
      </c>
      <c r="F38" s="52">
        <v>5</v>
      </c>
      <c r="G38" s="52">
        <v>3</v>
      </c>
      <c r="H38" s="52">
        <v>5</v>
      </c>
      <c r="I38" s="52">
        <v>3.5</v>
      </c>
      <c r="J38" s="57">
        <v>13.75</v>
      </c>
      <c r="K38" s="52">
        <f t="shared" si="0"/>
        <v>30.25</v>
      </c>
      <c r="L38" s="52">
        <v>4.5</v>
      </c>
      <c r="M38" s="52">
        <v>5</v>
      </c>
      <c r="N38" s="55">
        <v>3.5</v>
      </c>
      <c r="O38" s="55">
        <v>3</v>
      </c>
      <c r="P38" s="55">
        <v>5</v>
      </c>
      <c r="Q38" s="55">
        <v>20</v>
      </c>
      <c r="R38" s="34">
        <v>5</v>
      </c>
      <c r="S38" s="56">
        <f t="shared" si="1"/>
        <v>78.25</v>
      </c>
    </row>
    <row r="39" spans="1:19" ht="21" customHeight="1" x14ac:dyDescent="0.3">
      <c r="A39" s="47">
        <v>33</v>
      </c>
      <c r="B39" s="48">
        <v>5702641124</v>
      </c>
      <c r="C39" s="49" t="s">
        <v>194</v>
      </c>
      <c r="D39" s="50" t="s">
        <v>228</v>
      </c>
      <c r="E39" s="51">
        <v>2</v>
      </c>
      <c r="F39" s="52">
        <v>5</v>
      </c>
      <c r="G39" s="52">
        <v>3</v>
      </c>
      <c r="H39" s="52">
        <v>5</v>
      </c>
      <c r="I39" s="52">
        <v>3.5</v>
      </c>
      <c r="J39" s="57">
        <v>18</v>
      </c>
      <c r="K39" s="52">
        <f t="shared" si="0"/>
        <v>34.5</v>
      </c>
      <c r="L39" s="52">
        <v>4.5</v>
      </c>
      <c r="M39" s="57">
        <v>5</v>
      </c>
      <c r="N39" s="55">
        <v>4</v>
      </c>
      <c r="O39" s="55">
        <v>3</v>
      </c>
      <c r="P39" s="55">
        <v>5</v>
      </c>
      <c r="Q39" s="55">
        <v>24.5</v>
      </c>
      <c r="R39" s="34">
        <v>5</v>
      </c>
      <c r="S39" s="56">
        <f t="shared" si="1"/>
        <v>87.5</v>
      </c>
    </row>
    <row r="40" spans="1:19" ht="21" customHeight="1" x14ac:dyDescent="0.3">
      <c r="A40" s="47">
        <v>34</v>
      </c>
      <c r="B40" s="48">
        <v>5702641140</v>
      </c>
      <c r="C40" s="49" t="s">
        <v>193</v>
      </c>
      <c r="D40" s="50" t="s">
        <v>229</v>
      </c>
      <c r="E40" s="51">
        <v>5</v>
      </c>
      <c r="F40" s="52">
        <v>5</v>
      </c>
      <c r="G40" s="52">
        <v>3</v>
      </c>
      <c r="H40" s="52">
        <v>5</v>
      </c>
      <c r="I40" s="52">
        <v>3.5</v>
      </c>
      <c r="J40" s="57">
        <v>12.5</v>
      </c>
      <c r="K40" s="52">
        <f t="shared" si="0"/>
        <v>29</v>
      </c>
      <c r="L40" s="52">
        <v>4.5</v>
      </c>
      <c r="M40" s="57">
        <v>5</v>
      </c>
      <c r="N40" s="55">
        <v>3.5</v>
      </c>
      <c r="O40" s="55">
        <v>3</v>
      </c>
      <c r="P40" s="55">
        <v>5</v>
      </c>
      <c r="Q40" s="55">
        <v>18.5</v>
      </c>
      <c r="R40" s="34">
        <v>5</v>
      </c>
      <c r="S40" s="56">
        <f t="shared" si="1"/>
        <v>78.5</v>
      </c>
    </row>
    <row r="41" spans="1:19" ht="21" customHeight="1" x14ac:dyDescent="0.3">
      <c r="A41" s="47">
        <v>35</v>
      </c>
      <c r="B41" s="48">
        <v>5702641181</v>
      </c>
      <c r="C41" s="49" t="s">
        <v>193</v>
      </c>
      <c r="D41" s="50" t="s">
        <v>230</v>
      </c>
      <c r="E41" s="51">
        <v>3</v>
      </c>
      <c r="F41" s="52">
        <v>5</v>
      </c>
      <c r="G41" s="52">
        <v>3</v>
      </c>
      <c r="H41" s="52">
        <v>5</v>
      </c>
      <c r="I41" s="52">
        <v>3.5</v>
      </c>
      <c r="J41" s="57">
        <v>12</v>
      </c>
      <c r="K41" s="52">
        <f t="shared" si="0"/>
        <v>28.5</v>
      </c>
      <c r="L41" s="52">
        <v>4.5</v>
      </c>
      <c r="M41" s="57">
        <v>5</v>
      </c>
      <c r="N41" s="55">
        <v>4</v>
      </c>
      <c r="O41" s="55">
        <v>3</v>
      </c>
      <c r="P41" s="55">
        <v>5</v>
      </c>
      <c r="Q41" s="55">
        <v>24.5</v>
      </c>
      <c r="R41" s="34">
        <v>5</v>
      </c>
      <c r="S41" s="56">
        <f t="shared" si="1"/>
        <v>82.5</v>
      </c>
    </row>
    <row r="42" spans="1:19" ht="21" customHeight="1" x14ac:dyDescent="0.3">
      <c r="J42" s="59">
        <f>AVERAGE(J7:J41)</f>
        <v>14</v>
      </c>
      <c r="K42" s="60">
        <f>AVERAGE(K7:K41)</f>
        <v>31.157142857142858</v>
      </c>
      <c r="Q42" s="61">
        <f>AVERAGE(Q7:Q41)</f>
        <v>20.942857142857143</v>
      </c>
    </row>
  </sheetData>
  <mergeCells count="1">
    <mergeCell ref="C6:D6"/>
  </mergeCells>
  <printOptions horizontalCentered="1"/>
  <pageMargins left="0.23622047244094491" right="0.23622047244094491" top="0.51181102362204722" bottom="0.51181102362204722" header="0.31496062992125984" footer="0.31496062992125984"/>
  <pageSetup paperSize="9" fitToHeight="0" orientation="landscape" r:id="rId1"/>
  <headerFooter alignWithMargins="0">
    <oddFooter>&amp;C&amp;"Calibri,Bold Italic"&amp;11Signing names for others is against the rules, those at fault will be punished accordingly by the university standard.</oddFooter>
  </headerFooter>
  <rowBreaks count="1" manualBreakCount="1">
    <brk id="2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64"/>
  <sheetViews>
    <sheetView topLeftCell="A34" zoomScale="110" zoomScaleNormal="110" workbookViewId="0">
      <selection activeCell="B27" sqref="B27:B35"/>
    </sheetView>
  </sheetViews>
  <sheetFormatPr defaultRowHeight="14.4" x14ac:dyDescent="0.3"/>
  <cols>
    <col min="1" max="1" width="10.6640625" customWidth="1"/>
    <col min="2" max="2" width="13.21875" customWidth="1"/>
    <col min="6" max="6" width="9.88671875" customWidth="1"/>
    <col min="7" max="7" width="10.6640625" bestFit="1" customWidth="1"/>
    <col min="8" max="8" width="10" customWidth="1"/>
    <col min="9" max="9" width="11.33203125" customWidth="1"/>
  </cols>
  <sheetData>
    <row r="1" spans="1:4" x14ac:dyDescent="0.3">
      <c r="A1" s="8" t="s">
        <v>249</v>
      </c>
    </row>
    <row r="2" spans="1:4" x14ac:dyDescent="0.3">
      <c r="A2" s="24" t="s">
        <v>310</v>
      </c>
    </row>
    <row r="3" spans="1:4" x14ac:dyDescent="0.3">
      <c r="A3" t="s">
        <v>250</v>
      </c>
      <c r="B3" s="24" t="s">
        <v>252</v>
      </c>
    </row>
    <row r="5" spans="1:4" x14ac:dyDescent="0.3">
      <c r="A5" s="8" t="s">
        <v>23</v>
      </c>
      <c r="B5" s="8" t="s">
        <v>251</v>
      </c>
    </row>
    <row r="6" spans="1:4" x14ac:dyDescent="0.3">
      <c r="A6" t="s">
        <v>139</v>
      </c>
      <c r="B6">
        <v>25000</v>
      </c>
    </row>
    <row r="7" spans="1:4" x14ac:dyDescent="0.3">
      <c r="A7" t="s">
        <v>253</v>
      </c>
      <c r="B7">
        <v>-5000</v>
      </c>
    </row>
    <row r="8" spans="1:4" x14ac:dyDescent="0.3">
      <c r="A8" t="s">
        <v>254</v>
      </c>
      <c r="B8">
        <v>40000</v>
      </c>
    </row>
    <row r="9" spans="1:4" x14ac:dyDescent="0.3">
      <c r="A9" t="s">
        <v>255</v>
      </c>
      <c r="B9">
        <v>28000</v>
      </c>
    </row>
    <row r="10" spans="1:4" x14ac:dyDescent="0.3">
      <c r="A10" t="s">
        <v>256</v>
      </c>
      <c r="B10">
        <v>-1500</v>
      </c>
    </row>
    <row r="11" spans="1:4" x14ac:dyDescent="0.3">
      <c r="A11" t="s">
        <v>257</v>
      </c>
      <c r="B11">
        <v>0</v>
      </c>
      <c r="D11" s="82" t="s">
        <v>268</v>
      </c>
    </row>
    <row r="14" spans="1:4" x14ac:dyDescent="0.3">
      <c r="A14" s="8" t="s">
        <v>279</v>
      </c>
    </row>
    <row r="15" spans="1:4" x14ac:dyDescent="0.3">
      <c r="A15" t="s">
        <v>311</v>
      </c>
    </row>
    <row r="16" spans="1:4" x14ac:dyDescent="0.3">
      <c r="A16" t="s">
        <v>312</v>
      </c>
    </row>
    <row r="17" spans="1:8" x14ac:dyDescent="0.3">
      <c r="A17" t="s">
        <v>313</v>
      </c>
    </row>
    <row r="18" spans="1:8" x14ac:dyDescent="0.3">
      <c r="A18" t="s">
        <v>314</v>
      </c>
    </row>
    <row r="19" spans="1:8" x14ac:dyDescent="0.3">
      <c r="A19" t="s">
        <v>315</v>
      </c>
    </row>
    <row r="20" spans="1:8" x14ac:dyDescent="0.3">
      <c r="A20" t="s">
        <v>316</v>
      </c>
    </row>
    <row r="21" spans="1:8" x14ac:dyDescent="0.3">
      <c r="A21" s="8" t="s">
        <v>317</v>
      </c>
      <c r="B21" t="s">
        <v>318</v>
      </c>
    </row>
    <row r="22" spans="1:8" x14ac:dyDescent="0.3">
      <c r="B22" t="s">
        <v>319</v>
      </c>
    </row>
    <row r="23" spans="1:8" x14ac:dyDescent="0.3">
      <c r="A23" t="s">
        <v>320</v>
      </c>
    </row>
    <row r="24" spans="1:8" x14ac:dyDescent="0.3">
      <c r="B24" t="s">
        <v>321</v>
      </c>
    </row>
    <row r="26" spans="1:8" x14ac:dyDescent="0.3">
      <c r="A26" s="64" t="s">
        <v>322</v>
      </c>
      <c r="B26" s="64" t="s">
        <v>323</v>
      </c>
      <c r="C26" s="64" t="s">
        <v>324</v>
      </c>
      <c r="F26" s="76" t="s">
        <v>340</v>
      </c>
      <c r="G26" s="76" t="s">
        <v>341</v>
      </c>
      <c r="H26" s="76" t="s">
        <v>33</v>
      </c>
    </row>
    <row r="27" spans="1:8" x14ac:dyDescent="0.3">
      <c r="A27" s="63" t="s">
        <v>325</v>
      </c>
      <c r="B27" s="63" t="s">
        <v>326</v>
      </c>
      <c r="C27" s="74">
        <v>2300</v>
      </c>
      <c r="D27" s="73"/>
      <c r="F27" s="63">
        <v>201012</v>
      </c>
      <c r="G27" s="77">
        <v>43532</v>
      </c>
      <c r="H27" s="63">
        <v>25000</v>
      </c>
    </row>
    <row r="28" spans="1:8" x14ac:dyDescent="0.3">
      <c r="A28" s="63" t="s">
        <v>325</v>
      </c>
      <c r="B28" s="63" t="s">
        <v>327</v>
      </c>
      <c r="C28" s="74">
        <v>5500</v>
      </c>
      <c r="F28" s="63">
        <v>201013</v>
      </c>
      <c r="G28" s="77">
        <v>43532</v>
      </c>
      <c r="H28" s="63">
        <v>50000</v>
      </c>
    </row>
    <row r="29" spans="1:8" x14ac:dyDescent="0.3">
      <c r="A29" s="63" t="s">
        <v>328</v>
      </c>
      <c r="B29" s="63" t="s">
        <v>329</v>
      </c>
      <c r="C29" s="74">
        <v>800</v>
      </c>
      <c r="F29" s="63">
        <v>201014</v>
      </c>
      <c r="G29" s="77">
        <v>43532</v>
      </c>
      <c r="H29" s="63">
        <v>7000</v>
      </c>
    </row>
    <row r="30" spans="1:8" x14ac:dyDescent="0.3">
      <c r="A30" s="63"/>
      <c r="B30" s="63" t="s">
        <v>330</v>
      </c>
      <c r="C30" s="74">
        <v>400</v>
      </c>
      <c r="F30" s="63">
        <v>201088</v>
      </c>
      <c r="G30" s="77">
        <v>43534</v>
      </c>
      <c r="H30" s="63">
        <v>20000</v>
      </c>
    </row>
    <row r="31" spans="1:8" x14ac:dyDescent="0.3">
      <c r="A31" s="63" t="s">
        <v>325</v>
      </c>
      <c r="B31" s="63" t="s">
        <v>331</v>
      </c>
      <c r="C31" s="74">
        <v>4200</v>
      </c>
      <c r="F31" s="63">
        <v>201102</v>
      </c>
      <c r="G31" s="77">
        <v>43535</v>
      </c>
      <c r="H31" s="63">
        <v>15000</v>
      </c>
    </row>
    <row r="32" spans="1:8" x14ac:dyDescent="0.3">
      <c r="A32" s="63" t="s">
        <v>328</v>
      </c>
      <c r="B32" s="63" t="s">
        <v>332</v>
      </c>
      <c r="C32" s="74">
        <v>1200</v>
      </c>
      <c r="F32" s="63">
        <v>201103</v>
      </c>
      <c r="G32" s="77">
        <v>43535</v>
      </c>
      <c r="H32" s="63">
        <v>18000</v>
      </c>
    </row>
    <row r="33" spans="1:10" x14ac:dyDescent="0.3">
      <c r="A33" s="63"/>
      <c r="B33" s="63" t="s">
        <v>336</v>
      </c>
      <c r="C33" s="74">
        <v>550</v>
      </c>
      <c r="F33" s="63">
        <v>201204</v>
      </c>
      <c r="G33" s="77">
        <v>43536</v>
      </c>
      <c r="H33" s="63">
        <v>12000</v>
      </c>
    </row>
    <row r="34" spans="1:10" x14ac:dyDescent="0.3">
      <c r="A34" s="63" t="s">
        <v>328</v>
      </c>
      <c r="B34" s="63" t="s">
        <v>337</v>
      </c>
      <c r="C34" s="74">
        <v>8900</v>
      </c>
      <c r="F34" s="63">
        <v>201233</v>
      </c>
      <c r="G34" s="77">
        <v>43537</v>
      </c>
      <c r="H34" s="63">
        <v>23000</v>
      </c>
    </row>
    <row r="35" spans="1:10" x14ac:dyDescent="0.3">
      <c r="A35" s="63" t="s">
        <v>328</v>
      </c>
      <c r="B35" s="63" t="s">
        <v>338</v>
      </c>
      <c r="C35" s="74">
        <v>7000</v>
      </c>
      <c r="F35" s="63">
        <v>201234</v>
      </c>
      <c r="G35" s="77">
        <v>43537</v>
      </c>
      <c r="H35" s="63">
        <v>9000</v>
      </c>
    </row>
    <row r="36" spans="1:10" x14ac:dyDescent="0.3">
      <c r="C36" s="73"/>
    </row>
    <row r="37" spans="1:10" x14ac:dyDescent="0.3">
      <c r="A37" s="8" t="s">
        <v>333</v>
      </c>
      <c r="F37" s="8" t="s">
        <v>342</v>
      </c>
    </row>
    <row r="38" spans="1:10" x14ac:dyDescent="0.3">
      <c r="A38" s="8" t="s">
        <v>334</v>
      </c>
    </row>
    <row r="39" spans="1:10" x14ac:dyDescent="0.3">
      <c r="A39" s="8" t="s">
        <v>335</v>
      </c>
    </row>
    <row r="40" spans="1:10" x14ac:dyDescent="0.3">
      <c r="A40" s="75" t="s">
        <v>339</v>
      </c>
    </row>
    <row r="42" spans="1:10" x14ac:dyDescent="0.3">
      <c r="A42" s="8" t="s">
        <v>280</v>
      </c>
    </row>
    <row r="43" spans="1:10" x14ac:dyDescent="0.3">
      <c r="A43" t="s">
        <v>343</v>
      </c>
    </row>
    <row r="44" spans="1:10" x14ac:dyDescent="0.3">
      <c r="A44" t="s">
        <v>344</v>
      </c>
    </row>
    <row r="45" spans="1:10" x14ac:dyDescent="0.3">
      <c r="A45" t="s">
        <v>345</v>
      </c>
    </row>
    <row r="47" spans="1:10" x14ac:dyDescent="0.3">
      <c r="A47" s="64" t="s">
        <v>322</v>
      </c>
      <c r="B47" s="64" t="s">
        <v>323</v>
      </c>
      <c r="C47" s="64" t="s">
        <v>324</v>
      </c>
      <c r="H47" s="76" t="s">
        <v>340</v>
      </c>
      <c r="I47" s="76" t="s">
        <v>341</v>
      </c>
      <c r="J47" s="76" t="s">
        <v>33</v>
      </c>
    </row>
    <row r="48" spans="1:10" x14ac:dyDescent="0.3">
      <c r="A48" s="63" t="s">
        <v>325</v>
      </c>
      <c r="B48" s="63" t="s">
        <v>326</v>
      </c>
      <c r="C48" s="74">
        <v>2300</v>
      </c>
      <c r="H48" s="63">
        <v>201012</v>
      </c>
      <c r="I48" s="77">
        <v>43532</v>
      </c>
      <c r="J48" s="63">
        <v>25000</v>
      </c>
    </row>
    <row r="49" spans="1:10" x14ac:dyDescent="0.3">
      <c r="A49" s="63" t="s">
        <v>325</v>
      </c>
      <c r="B49" s="63" t="s">
        <v>327</v>
      </c>
      <c r="C49" s="74">
        <v>5500</v>
      </c>
      <c r="H49" s="63">
        <v>201013</v>
      </c>
      <c r="I49" s="77">
        <v>43532</v>
      </c>
      <c r="J49" s="63">
        <v>50000</v>
      </c>
    </row>
    <row r="50" spans="1:10" x14ac:dyDescent="0.3">
      <c r="A50" s="63" t="s">
        <v>328</v>
      </c>
      <c r="B50" s="63" t="s">
        <v>329</v>
      </c>
      <c r="C50" s="74">
        <v>800</v>
      </c>
      <c r="H50" s="63">
        <v>201014</v>
      </c>
      <c r="I50" s="77">
        <v>43532</v>
      </c>
      <c r="J50" s="63">
        <v>7000</v>
      </c>
    </row>
    <row r="51" spans="1:10" x14ac:dyDescent="0.3">
      <c r="A51" s="63"/>
      <c r="B51" s="63" t="s">
        <v>330</v>
      </c>
      <c r="C51" s="74">
        <v>400</v>
      </c>
      <c r="H51" s="63">
        <v>201088</v>
      </c>
      <c r="I51" s="77">
        <v>43534</v>
      </c>
      <c r="J51" s="63">
        <v>20000</v>
      </c>
    </row>
    <row r="52" spans="1:10" x14ac:dyDescent="0.3">
      <c r="A52" s="63" t="s">
        <v>325</v>
      </c>
      <c r="B52" s="63" t="s">
        <v>331</v>
      </c>
      <c r="C52" s="74">
        <v>4200</v>
      </c>
      <c r="H52" s="63">
        <v>201102</v>
      </c>
      <c r="I52" s="77">
        <v>43535</v>
      </c>
      <c r="J52" s="63">
        <v>15000</v>
      </c>
    </row>
    <row r="53" spans="1:10" x14ac:dyDescent="0.3">
      <c r="A53" s="63" t="s">
        <v>328</v>
      </c>
      <c r="B53" s="63" t="s">
        <v>332</v>
      </c>
      <c r="C53" s="74">
        <v>1200</v>
      </c>
      <c r="H53" s="63">
        <v>201103</v>
      </c>
      <c r="I53" s="77">
        <v>43535</v>
      </c>
      <c r="J53" s="63">
        <v>18000</v>
      </c>
    </row>
    <row r="54" spans="1:10" x14ac:dyDescent="0.3">
      <c r="A54" s="63"/>
      <c r="B54" s="63" t="s">
        <v>336</v>
      </c>
      <c r="C54" s="74">
        <v>550</v>
      </c>
      <c r="H54" s="63">
        <v>201204</v>
      </c>
      <c r="I54" s="77">
        <v>43536</v>
      </c>
      <c r="J54" s="63">
        <v>12000</v>
      </c>
    </row>
    <row r="55" spans="1:10" x14ac:dyDescent="0.3">
      <c r="A55" s="63" t="s">
        <v>328</v>
      </c>
      <c r="B55" s="63" t="s">
        <v>337</v>
      </c>
      <c r="C55" s="74">
        <v>8900</v>
      </c>
      <c r="H55" s="63">
        <v>201233</v>
      </c>
      <c r="I55" s="77">
        <v>43537</v>
      </c>
      <c r="J55" s="63">
        <v>23000</v>
      </c>
    </row>
    <row r="56" spans="1:10" x14ac:dyDescent="0.3">
      <c r="A56" s="63" t="s">
        <v>328</v>
      </c>
      <c r="B56" s="63" t="s">
        <v>338</v>
      </c>
      <c r="C56" s="74">
        <v>7000</v>
      </c>
      <c r="H56" s="63">
        <v>201234</v>
      </c>
      <c r="I56" s="77">
        <v>43537</v>
      </c>
      <c r="J56" s="63">
        <v>9000</v>
      </c>
    </row>
    <row r="59" spans="1:10" x14ac:dyDescent="0.3">
      <c r="A59" t="s">
        <v>346</v>
      </c>
      <c r="H59" t="s">
        <v>348</v>
      </c>
    </row>
    <row r="60" spans="1:10" x14ac:dyDescent="0.3">
      <c r="A60" t="s">
        <v>347</v>
      </c>
      <c r="H60" t="s">
        <v>349</v>
      </c>
    </row>
    <row r="62" spans="1:10" x14ac:dyDescent="0.3">
      <c r="A62" s="8" t="s">
        <v>350</v>
      </c>
    </row>
    <row r="63" spans="1:10" x14ac:dyDescent="0.3">
      <c r="A63" t="s">
        <v>351</v>
      </c>
      <c r="B63" t="s">
        <v>353</v>
      </c>
    </row>
    <row r="64" spans="1:10" x14ac:dyDescent="0.3">
      <c r="A64" t="s">
        <v>352</v>
      </c>
      <c r="B64" t="s">
        <v>354</v>
      </c>
    </row>
  </sheetData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1"/>
  <sheetViews>
    <sheetView topLeftCell="A8" zoomScale="137" workbookViewId="0">
      <selection activeCell="F15" sqref="F15"/>
    </sheetView>
  </sheetViews>
  <sheetFormatPr defaultRowHeight="14.4" x14ac:dyDescent="0.3"/>
  <cols>
    <col min="2" max="2" width="11.5546875" customWidth="1"/>
    <col min="7" max="7" width="14.33203125" customWidth="1"/>
    <col min="9" max="9" width="10.109375" customWidth="1"/>
    <col min="10" max="10" width="11.44140625" customWidth="1"/>
    <col min="11" max="11" width="14.5546875" bestFit="1" customWidth="1"/>
    <col min="12" max="12" width="12.109375" bestFit="1" customWidth="1"/>
    <col min="13" max="13" width="16.21875" customWidth="1"/>
    <col min="14" max="14" width="14.33203125" customWidth="1"/>
    <col min="16" max="16" width="14.77734375" customWidth="1"/>
  </cols>
  <sheetData>
    <row r="1" spans="1:16" x14ac:dyDescent="0.3">
      <c r="A1" s="8" t="s">
        <v>273</v>
      </c>
      <c r="J1" s="8" t="s">
        <v>263</v>
      </c>
    </row>
    <row r="2" spans="1:16" x14ac:dyDescent="0.3">
      <c r="A2" t="s">
        <v>269</v>
      </c>
      <c r="J2" t="s">
        <v>265</v>
      </c>
    </row>
    <row r="3" spans="1:16" x14ac:dyDescent="0.3">
      <c r="A3" t="s">
        <v>45</v>
      </c>
      <c r="B3" t="s">
        <v>46</v>
      </c>
      <c r="C3" t="s">
        <v>47</v>
      </c>
      <c r="D3" t="s">
        <v>63</v>
      </c>
      <c r="F3" s="8" t="s">
        <v>274</v>
      </c>
      <c r="J3" t="s">
        <v>267</v>
      </c>
    </row>
    <row r="4" spans="1:16" x14ac:dyDescent="0.3">
      <c r="A4" t="s">
        <v>48</v>
      </c>
      <c r="B4" s="7">
        <v>3</v>
      </c>
      <c r="C4" s="7" t="s">
        <v>58</v>
      </c>
      <c r="F4" s="65" t="s">
        <v>47</v>
      </c>
      <c r="G4" s="65" t="s">
        <v>63</v>
      </c>
      <c r="J4" s="8" t="s">
        <v>413</v>
      </c>
    </row>
    <row r="5" spans="1:16" x14ac:dyDescent="0.3">
      <c r="A5" t="s">
        <v>49</v>
      </c>
      <c r="B5" s="7">
        <v>3</v>
      </c>
      <c r="C5" s="7" t="s">
        <v>59</v>
      </c>
      <c r="F5" s="66" t="s">
        <v>58</v>
      </c>
      <c r="G5" s="67" t="s">
        <v>405</v>
      </c>
    </row>
    <row r="6" spans="1:16" x14ac:dyDescent="0.3">
      <c r="A6" t="s">
        <v>50</v>
      </c>
      <c r="B6" s="7">
        <v>3</v>
      </c>
      <c r="C6" s="7" t="s">
        <v>60</v>
      </c>
      <c r="F6" s="66" t="s">
        <v>60</v>
      </c>
      <c r="G6" s="67" t="s">
        <v>406</v>
      </c>
      <c r="J6" s="8" t="s">
        <v>258</v>
      </c>
      <c r="K6" s="8" t="s">
        <v>259</v>
      </c>
      <c r="L6" s="8" t="s">
        <v>261</v>
      </c>
      <c r="M6" s="8" t="s">
        <v>262</v>
      </c>
      <c r="N6" s="8" t="s">
        <v>266</v>
      </c>
      <c r="O6" s="8" t="s">
        <v>260</v>
      </c>
      <c r="P6" s="8" t="s">
        <v>264</v>
      </c>
    </row>
    <row r="7" spans="1:16" x14ac:dyDescent="0.3">
      <c r="A7" t="s">
        <v>51</v>
      </c>
      <c r="B7" s="7">
        <v>3</v>
      </c>
      <c r="C7" s="7" t="s">
        <v>60</v>
      </c>
      <c r="F7" s="66" t="s">
        <v>59</v>
      </c>
      <c r="G7" s="67" t="s">
        <v>407</v>
      </c>
      <c r="J7" t="s">
        <v>99</v>
      </c>
      <c r="K7">
        <v>2</v>
      </c>
      <c r="L7">
        <v>4</v>
      </c>
      <c r="O7">
        <v>20000</v>
      </c>
    </row>
    <row r="8" spans="1:16" x14ac:dyDescent="0.3">
      <c r="B8" t="s">
        <v>271</v>
      </c>
      <c r="F8" s="66" t="s">
        <v>275</v>
      </c>
      <c r="G8" s="67" t="s">
        <v>408</v>
      </c>
      <c r="J8" t="s">
        <v>100</v>
      </c>
      <c r="K8">
        <v>1</v>
      </c>
      <c r="L8">
        <v>1</v>
      </c>
      <c r="O8">
        <v>25000</v>
      </c>
    </row>
    <row r="9" spans="1:16" x14ac:dyDescent="0.3">
      <c r="B9" s="7" t="s">
        <v>272</v>
      </c>
      <c r="C9" s="7"/>
      <c r="F9" s="66" t="s">
        <v>276</v>
      </c>
      <c r="G9" s="67" t="s">
        <v>409</v>
      </c>
      <c r="J9" t="s">
        <v>101</v>
      </c>
      <c r="K9">
        <v>0</v>
      </c>
      <c r="L9">
        <v>2</v>
      </c>
      <c r="O9">
        <v>20000</v>
      </c>
    </row>
    <row r="10" spans="1:16" x14ac:dyDescent="0.3">
      <c r="B10" s="7" t="s">
        <v>61</v>
      </c>
      <c r="C10" s="7"/>
      <c r="F10" s="66" t="s">
        <v>277</v>
      </c>
      <c r="G10" s="67" t="s">
        <v>410</v>
      </c>
      <c r="J10" t="s">
        <v>102</v>
      </c>
      <c r="K10">
        <v>2</v>
      </c>
      <c r="L10">
        <v>3</v>
      </c>
      <c r="O10">
        <v>18000</v>
      </c>
    </row>
    <row r="11" spans="1:16" x14ac:dyDescent="0.3">
      <c r="B11" s="7" t="s">
        <v>62</v>
      </c>
      <c r="C11" s="7"/>
      <c r="F11" s="66" t="s">
        <v>87</v>
      </c>
      <c r="G11" s="67" t="s">
        <v>411</v>
      </c>
      <c r="J11" t="s">
        <v>103</v>
      </c>
      <c r="K11">
        <v>3</v>
      </c>
      <c r="L11">
        <v>1</v>
      </c>
      <c r="O11">
        <v>27000</v>
      </c>
    </row>
    <row r="12" spans="1:16" x14ac:dyDescent="0.3">
      <c r="A12" t="s">
        <v>270</v>
      </c>
      <c r="F12" s="66" t="s">
        <v>278</v>
      </c>
      <c r="G12" s="67" t="s">
        <v>412</v>
      </c>
      <c r="J12" t="s">
        <v>104</v>
      </c>
      <c r="K12">
        <v>3</v>
      </c>
      <c r="L12">
        <v>2</v>
      </c>
      <c r="O12">
        <v>50000</v>
      </c>
    </row>
    <row r="13" spans="1:16" x14ac:dyDescent="0.3">
      <c r="A13" t="s">
        <v>45</v>
      </c>
      <c r="B13" t="s">
        <v>46</v>
      </c>
      <c r="C13" t="s">
        <v>47</v>
      </c>
      <c r="D13" t="s">
        <v>63</v>
      </c>
      <c r="J13" t="s">
        <v>105</v>
      </c>
      <c r="K13">
        <v>4</v>
      </c>
      <c r="L13">
        <v>3</v>
      </c>
      <c r="O13">
        <v>55000</v>
      </c>
    </row>
    <row r="14" spans="1:16" x14ac:dyDescent="0.3">
      <c r="A14" t="s">
        <v>52</v>
      </c>
      <c r="B14" s="7">
        <v>3</v>
      </c>
      <c r="C14" s="7" t="s">
        <v>58</v>
      </c>
      <c r="J14" t="s">
        <v>106</v>
      </c>
      <c r="K14">
        <v>7</v>
      </c>
      <c r="L14">
        <v>5</v>
      </c>
      <c r="O14">
        <v>40000</v>
      </c>
    </row>
    <row r="15" spans="1:16" x14ac:dyDescent="0.3">
      <c r="A15" t="s">
        <v>53</v>
      </c>
      <c r="B15" s="7">
        <v>3</v>
      </c>
      <c r="C15" s="7" t="s">
        <v>276</v>
      </c>
      <c r="J15" t="s">
        <v>107</v>
      </c>
      <c r="K15">
        <v>1</v>
      </c>
      <c r="L15">
        <v>2</v>
      </c>
      <c r="O15">
        <v>38000</v>
      </c>
    </row>
    <row r="16" spans="1:16" x14ac:dyDescent="0.3">
      <c r="A16" t="s">
        <v>54</v>
      </c>
      <c r="B16" s="7">
        <v>3</v>
      </c>
      <c r="C16" s="7" t="s">
        <v>59</v>
      </c>
      <c r="J16" t="s">
        <v>108</v>
      </c>
      <c r="K16">
        <v>1</v>
      </c>
      <c r="L16">
        <v>2</v>
      </c>
      <c r="O16">
        <v>38000</v>
      </c>
    </row>
    <row r="17" spans="1:15" x14ac:dyDescent="0.3">
      <c r="A17" t="s">
        <v>55</v>
      </c>
      <c r="B17" s="7">
        <v>3</v>
      </c>
      <c r="C17" s="7" t="s">
        <v>60</v>
      </c>
      <c r="J17" t="s">
        <v>109</v>
      </c>
      <c r="K17">
        <v>1</v>
      </c>
      <c r="L17">
        <v>4</v>
      </c>
      <c r="O17">
        <v>35000</v>
      </c>
    </row>
    <row r="18" spans="1:15" x14ac:dyDescent="0.3">
      <c r="A18" t="s">
        <v>56</v>
      </c>
      <c r="B18" s="7">
        <v>3</v>
      </c>
      <c r="C18" s="7" t="s">
        <v>275</v>
      </c>
      <c r="J18" t="s">
        <v>110</v>
      </c>
      <c r="K18">
        <v>1</v>
      </c>
      <c r="L18">
        <v>3</v>
      </c>
      <c r="O18">
        <v>20000</v>
      </c>
    </row>
    <row r="19" spans="1:15" x14ac:dyDescent="0.3">
      <c r="A19" t="s">
        <v>57</v>
      </c>
      <c r="B19" s="7">
        <v>3</v>
      </c>
      <c r="C19" s="7" t="s">
        <v>278</v>
      </c>
      <c r="J19" t="s">
        <v>111</v>
      </c>
      <c r="K19">
        <v>2</v>
      </c>
      <c r="L19">
        <v>2</v>
      </c>
      <c r="O19">
        <v>25000</v>
      </c>
    </row>
    <row r="20" spans="1:15" x14ac:dyDescent="0.3">
      <c r="B20" t="s">
        <v>271</v>
      </c>
      <c r="J20" t="s">
        <v>112</v>
      </c>
      <c r="K20">
        <v>3</v>
      </c>
      <c r="L20">
        <v>1</v>
      </c>
      <c r="O20">
        <v>20000</v>
      </c>
    </row>
    <row r="21" spans="1:15" x14ac:dyDescent="0.3">
      <c r="B21" s="7" t="s">
        <v>272</v>
      </c>
      <c r="J21" t="s">
        <v>113</v>
      </c>
      <c r="K21">
        <v>3</v>
      </c>
      <c r="L21">
        <v>4</v>
      </c>
      <c r="O21">
        <v>29000</v>
      </c>
    </row>
    <row r="22" spans="1:15" x14ac:dyDescent="0.3">
      <c r="B22" t="s">
        <v>61</v>
      </c>
      <c r="J22" t="s">
        <v>114</v>
      </c>
      <c r="K22">
        <v>1</v>
      </c>
      <c r="L22">
        <v>0</v>
      </c>
      <c r="O22">
        <v>37000</v>
      </c>
    </row>
    <row r="23" spans="1:15" x14ac:dyDescent="0.3">
      <c r="B23" t="s">
        <v>62</v>
      </c>
      <c r="J23" t="s">
        <v>115</v>
      </c>
      <c r="K23">
        <v>0</v>
      </c>
      <c r="L23">
        <v>0</v>
      </c>
      <c r="O23">
        <v>50000</v>
      </c>
    </row>
    <row r="24" spans="1:15" x14ac:dyDescent="0.3">
      <c r="J24" t="s">
        <v>116</v>
      </c>
      <c r="K24">
        <v>0</v>
      </c>
      <c r="L24">
        <v>1</v>
      </c>
      <c r="O24">
        <v>40000</v>
      </c>
    </row>
    <row r="25" spans="1:15" x14ac:dyDescent="0.3">
      <c r="A25" s="72" t="s">
        <v>307</v>
      </c>
      <c r="J25" t="s">
        <v>117</v>
      </c>
      <c r="K25">
        <v>0</v>
      </c>
      <c r="L25">
        <v>2</v>
      </c>
      <c r="O25">
        <v>80000</v>
      </c>
    </row>
    <row r="26" spans="1:15" x14ac:dyDescent="0.3">
      <c r="A26" s="71" t="s">
        <v>404</v>
      </c>
      <c r="J26" t="s">
        <v>118</v>
      </c>
      <c r="K26">
        <v>0</v>
      </c>
      <c r="L26">
        <v>5</v>
      </c>
      <c r="O26">
        <v>23000</v>
      </c>
    </row>
    <row r="27" spans="1:15" x14ac:dyDescent="0.3">
      <c r="A27" t="s">
        <v>308</v>
      </c>
      <c r="J27" t="s">
        <v>119</v>
      </c>
      <c r="K27">
        <v>0</v>
      </c>
      <c r="L27">
        <v>4</v>
      </c>
      <c r="O27">
        <v>23000</v>
      </c>
    </row>
    <row r="28" spans="1:15" x14ac:dyDescent="0.3">
      <c r="A28" t="s">
        <v>309</v>
      </c>
      <c r="J28" t="s">
        <v>120</v>
      </c>
      <c r="K28">
        <v>2</v>
      </c>
      <c r="L28">
        <v>1</v>
      </c>
      <c r="O28">
        <v>24000</v>
      </c>
    </row>
    <row r="29" spans="1:15" x14ac:dyDescent="0.3">
      <c r="J29" t="s">
        <v>121</v>
      </c>
      <c r="K29">
        <v>1</v>
      </c>
      <c r="L29">
        <v>1</v>
      </c>
      <c r="O29">
        <v>50000</v>
      </c>
    </row>
    <row r="30" spans="1:15" x14ac:dyDescent="0.3">
      <c r="J30" t="s">
        <v>122</v>
      </c>
      <c r="K30">
        <v>2</v>
      </c>
      <c r="L30">
        <v>2</v>
      </c>
      <c r="O30">
        <v>50000</v>
      </c>
    </row>
    <row r="31" spans="1:15" x14ac:dyDescent="0.3">
      <c r="J31" t="s">
        <v>123</v>
      </c>
      <c r="K31">
        <v>2</v>
      </c>
      <c r="L31">
        <v>2</v>
      </c>
      <c r="O31">
        <v>29000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B24"/>
  <sheetViews>
    <sheetView topLeftCell="A4" zoomScale="120" zoomScaleNormal="120" workbookViewId="0">
      <selection activeCell="B9" sqref="B9:B22"/>
    </sheetView>
  </sheetViews>
  <sheetFormatPr defaultRowHeight="14.4" x14ac:dyDescent="0.3"/>
  <cols>
    <col min="1" max="1" width="13.33203125" customWidth="1"/>
  </cols>
  <sheetData>
    <row r="2" spans="1:2" x14ac:dyDescent="0.3">
      <c r="A2" s="8" t="s">
        <v>247</v>
      </c>
    </row>
    <row r="3" spans="1:2" x14ac:dyDescent="0.3">
      <c r="A3" t="s">
        <v>281</v>
      </c>
    </row>
    <row r="4" spans="1:2" x14ac:dyDescent="0.3">
      <c r="A4" t="s">
        <v>282</v>
      </c>
    </row>
    <row r="5" spans="1:2" x14ac:dyDescent="0.3">
      <c r="A5" t="s">
        <v>414</v>
      </c>
    </row>
    <row r="6" spans="1:2" x14ac:dyDescent="0.3">
      <c r="A6" s="24" t="s">
        <v>284</v>
      </c>
    </row>
    <row r="8" spans="1:2" x14ac:dyDescent="0.3">
      <c r="A8" s="8" t="s">
        <v>283</v>
      </c>
      <c r="B8" s="8" t="s">
        <v>15</v>
      </c>
    </row>
    <row r="9" spans="1:2" x14ac:dyDescent="0.3">
      <c r="A9" s="48">
        <v>5602640333</v>
      </c>
    </row>
    <row r="10" spans="1:2" x14ac:dyDescent="0.3">
      <c r="A10" s="48">
        <v>5702640308</v>
      </c>
    </row>
    <row r="11" spans="1:2" x14ac:dyDescent="0.3">
      <c r="A11" s="48">
        <v>5702640068</v>
      </c>
    </row>
    <row r="12" spans="1:2" x14ac:dyDescent="0.3">
      <c r="A12" s="48">
        <v>5702640589</v>
      </c>
    </row>
    <row r="13" spans="1:2" x14ac:dyDescent="0.3">
      <c r="A13" s="48">
        <v>5702640647</v>
      </c>
    </row>
    <row r="14" spans="1:2" x14ac:dyDescent="0.3">
      <c r="A14" s="48">
        <v>5602641036</v>
      </c>
    </row>
    <row r="15" spans="1:2" x14ac:dyDescent="0.3">
      <c r="A15" s="48">
        <v>5702641116</v>
      </c>
    </row>
    <row r="16" spans="1:2" x14ac:dyDescent="0.3">
      <c r="A16" s="48">
        <v>5702641124</v>
      </c>
    </row>
    <row r="17" spans="1:1" x14ac:dyDescent="0.3">
      <c r="A17" s="48">
        <v>5702641140</v>
      </c>
    </row>
    <row r="18" spans="1:1" x14ac:dyDescent="0.3">
      <c r="A18" s="48">
        <v>5702640167</v>
      </c>
    </row>
    <row r="19" spans="1:1" x14ac:dyDescent="0.3">
      <c r="A19" s="48">
        <v>5702640142</v>
      </c>
    </row>
    <row r="20" spans="1:1" x14ac:dyDescent="0.3">
      <c r="A20" s="48">
        <v>5702640183</v>
      </c>
    </row>
    <row r="21" spans="1:1" x14ac:dyDescent="0.3">
      <c r="A21" s="48">
        <v>5702640423</v>
      </c>
    </row>
    <row r="22" spans="1:1" x14ac:dyDescent="0.3">
      <c r="A22" s="48">
        <v>5702640134</v>
      </c>
    </row>
    <row r="24" spans="1:1" x14ac:dyDescent="0.3">
      <c r="A24" s="8" t="s">
        <v>248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1"/>
  <sheetViews>
    <sheetView workbookViewId="0">
      <selection activeCell="H19" sqref="H19"/>
    </sheetView>
  </sheetViews>
  <sheetFormatPr defaultRowHeight="14.4" x14ac:dyDescent="0.3"/>
  <cols>
    <col min="1" max="1" width="11" customWidth="1"/>
    <col min="2" max="2" width="12.44140625" bestFit="1" customWidth="1"/>
    <col min="4" max="4" width="7.33203125" customWidth="1"/>
    <col min="6" max="6" width="12.6640625" bestFit="1" customWidth="1"/>
    <col min="8" max="8" width="12" bestFit="1" customWidth="1"/>
    <col min="9" max="9" width="16.44140625" customWidth="1"/>
    <col min="11" max="11" width="13.88671875" bestFit="1" customWidth="1"/>
    <col min="14" max="14" width="13.88671875" bestFit="1" customWidth="1"/>
  </cols>
  <sheetData>
    <row r="1" spans="1:15" x14ac:dyDescent="0.3">
      <c r="A1" s="63" t="s">
        <v>288</v>
      </c>
      <c r="B1" s="63" t="s">
        <v>289</v>
      </c>
      <c r="C1" s="63" t="s">
        <v>0</v>
      </c>
      <c r="D1" s="63" t="s">
        <v>290</v>
      </c>
      <c r="E1" s="63" t="s">
        <v>291</v>
      </c>
      <c r="J1" s="63" t="s">
        <v>288</v>
      </c>
      <c r="K1" s="63" t="s">
        <v>297</v>
      </c>
      <c r="L1" s="63" t="s">
        <v>0</v>
      </c>
      <c r="N1" s="63" t="s">
        <v>298</v>
      </c>
      <c r="O1" s="63" t="s">
        <v>299</v>
      </c>
    </row>
    <row r="2" spans="1:15" x14ac:dyDescent="0.3">
      <c r="A2" s="63" t="s">
        <v>132</v>
      </c>
      <c r="B2" s="63"/>
      <c r="C2" s="63"/>
      <c r="D2" s="63">
        <v>2</v>
      </c>
      <c r="E2" s="63"/>
      <c r="J2" s="63" t="s">
        <v>132</v>
      </c>
      <c r="K2" s="63" t="s">
        <v>375</v>
      </c>
      <c r="L2" s="63">
        <v>690</v>
      </c>
      <c r="N2" s="63" t="s">
        <v>300</v>
      </c>
      <c r="O2" s="63">
        <v>50</v>
      </c>
    </row>
    <row r="3" spans="1:15" x14ac:dyDescent="0.3">
      <c r="A3" s="63" t="s">
        <v>140</v>
      </c>
      <c r="B3" s="63"/>
      <c r="C3" s="63"/>
      <c r="D3" s="63">
        <v>3</v>
      </c>
      <c r="E3" s="63"/>
      <c r="J3" s="63" t="s">
        <v>358</v>
      </c>
      <c r="K3" s="63" t="s">
        <v>376</v>
      </c>
      <c r="L3" s="63">
        <v>500</v>
      </c>
      <c r="N3" s="63" t="s">
        <v>301</v>
      </c>
      <c r="O3" s="63">
        <v>80</v>
      </c>
    </row>
    <row r="4" spans="1:15" x14ac:dyDescent="0.3">
      <c r="A4" s="63" t="s">
        <v>137</v>
      </c>
      <c r="B4" s="69"/>
      <c r="C4" s="69"/>
      <c r="D4" s="63">
        <v>4</v>
      </c>
      <c r="E4" s="63"/>
      <c r="J4" s="63" t="s">
        <v>359</v>
      </c>
      <c r="K4" s="63" t="s">
        <v>377</v>
      </c>
      <c r="L4" s="63">
        <v>250</v>
      </c>
      <c r="N4" s="63" t="s">
        <v>302</v>
      </c>
      <c r="O4" s="63">
        <v>100</v>
      </c>
    </row>
    <row r="5" spans="1:15" x14ac:dyDescent="0.3">
      <c r="A5" s="85" t="s">
        <v>291</v>
      </c>
      <c r="B5" s="85"/>
      <c r="C5" s="85"/>
      <c r="D5" s="85"/>
      <c r="E5" s="63"/>
      <c r="J5" s="63" t="s">
        <v>360</v>
      </c>
      <c r="K5" s="63" t="s">
        <v>378</v>
      </c>
      <c r="L5" s="63">
        <v>3400</v>
      </c>
      <c r="N5" s="63" t="s">
        <v>303</v>
      </c>
      <c r="O5" s="63">
        <v>250</v>
      </c>
    </row>
    <row r="6" spans="1:15" x14ac:dyDescent="0.3">
      <c r="A6" s="85" t="s">
        <v>292</v>
      </c>
      <c r="B6" s="85"/>
      <c r="C6" s="85"/>
      <c r="D6" s="85"/>
      <c r="E6" s="63"/>
      <c r="J6" s="63" t="s">
        <v>137</v>
      </c>
      <c r="K6" s="63" t="s">
        <v>379</v>
      </c>
      <c r="L6" s="63">
        <v>50</v>
      </c>
      <c r="N6" s="70"/>
      <c r="O6" s="70"/>
    </row>
    <row r="7" spans="1:15" x14ac:dyDescent="0.3">
      <c r="A7" s="85" t="s">
        <v>294</v>
      </c>
      <c r="B7" s="85"/>
      <c r="C7" s="85"/>
      <c r="D7" s="85" t="s">
        <v>293</v>
      </c>
      <c r="E7" s="63"/>
      <c r="F7" t="s">
        <v>305</v>
      </c>
      <c r="J7" s="63" t="s">
        <v>361</v>
      </c>
      <c r="K7" s="63" t="s">
        <v>380</v>
      </c>
      <c r="L7" s="63">
        <v>100</v>
      </c>
    </row>
    <row r="8" spans="1:15" x14ac:dyDescent="0.3">
      <c r="A8" s="85" t="s">
        <v>295</v>
      </c>
      <c r="B8" s="85"/>
      <c r="C8" s="85"/>
      <c r="D8" s="85"/>
      <c r="E8" s="63"/>
      <c r="F8" t="s">
        <v>306</v>
      </c>
      <c r="J8" s="63" t="s">
        <v>140</v>
      </c>
      <c r="K8" s="63" t="s">
        <v>381</v>
      </c>
      <c r="L8" s="63">
        <v>250</v>
      </c>
    </row>
    <row r="9" spans="1:15" x14ac:dyDescent="0.3">
      <c r="A9" s="85" t="s">
        <v>2</v>
      </c>
      <c r="B9" s="85"/>
      <c r="C9" s="85"/>
      <c r="D9" s="85"/>
      <c r="E9" s="63"/>
      <c r="F9" t="s">
        <v>304</v>
      </c>
      <c r="J9" s="63" t="s">
        <v>362</v>
      </c>
      <c r="K9" s="63" t="s">
        <v>382</v>
      </c>
      <c r="L9" s="63">
        <v>180</v>
      </c>
    </row>
    <row r="10" spans="1:15" x14ac:dyDescent="0.3">
      <c r="A10" s="85" t="s">
        <v>296</v>
      </c>
      <c r="B10" s="85"/>
      <c r="C10" s="85"/>
      <c r="D10" s="85"/>
      <c r="E10" s="63"/>
      <c r="J10" s="63" t="s">
        <v>363</v>
      </c>
      <c r="K10" s="63" t="s">
        <v>383</v>
      </c>
      <c r="L10" s="63">
        <v>50</v>
      </c>
    </row>
    <row r="11" spans="1:15" x14ac:dyDescent="0.3">
      <c r="J11" s="63" t="s">
        <v>364</v>
      </c>
      <c r="K11" s="63" t="s">
        <v>384</v>
      </c>
      <c r="L11" s="63">
        <v>50</v>
      </c>
    </row>
    <row r="12" spans="1:15" x14ac:dyDescent="0.3">
      <c r="J12" s="63" t="s">
        <v>365</v>
      </c>
      <c r="K12" s="63" t="s">
        <v>385</v>
      </c>
      <c r="L12" s="63">
        <v>50</v>
      </c>
    </row>
    <row r="13" spans="1:15" x14ac:dyDescent="0.3">
      <c r="J13" s="63" t="s">
        <v>366</v>
      </c>
      <c r="K13" s="63" t="s">
        <v>386</v>
      </c>
      <c r="L13" s="63">
        <v>50</v>
      </c>
    </row>
    <row r="14" spans="1:15" x14ac:dyDescent="0.3">
      <c r="J14" s="63" t="s">
        <v>367</v>
      </c>
      <c r="K14" s="63" t="s">
        <v>387</v>
      </c>
      <c r="L14" s="63">
        <v>450</v>
      </c>
    </row>
    <row r="15" spans="1:15" x14ac:dyDescent="0.3">
      <c r="J15" s="63" t="s">
        <v>368</v>
      </c>
      <c r="K15" s="63" t="s">
        <v>388</v>
      </c>
      <c r="L15" s="63">
        <v>990</v>
      </c>
    </row>
    <row r="16" spans="1:15" x14ac:dyDescent="0.3">
      <c r="J16" s="63" t="s">
        <v>369</v>
      </c>
      <c r="K16" s="63" t="s">
        <v>389</v>
      </c>
      <c r="L16" s="63">
        <v>450</v>
      </c>
    </row>
    <row r="17" spans="10:12" x14ac:dyDescent="0.3">
      <c r="J17" s="63" t="s">
        <v>370</v>
      </c>
      <c r="K17" s="63" t="s">
        <v>390</v>
      </c>
      <c r="L17" s="63">
        <v>220</v>
      </c>
    </row>
    <row r="18" spans="10:12" x14ac:dyDescent="0.3">
      <c r="J18" s="63" t="s">
        <v>371</v>
      </c>
      <c r="K18" s="63" t="s">
        <v>391</v>
      </c>
      <c r="L18" s="63">
        <v>220</v>
      </c>
    </row>
    <row r="19" spans="10:12" x14ac:dyDescent="0.3">
      <c r="J19" s="63" t="s">
        <v>372</v>
      </c>
      <c r="K19" s="63" t="s">
        <v>392</v>
      </c>
      <c r="L19" s="63">
        <v>25</v>
      </c>
    </row>
    <row r="20" spans="10:12" x14ac:dyDescent="0.3">
      <c r="J20" s="63" t="s">
        <v>373</v>
      </c>
      <c r="K20" s="63" t="s">
        <v>394</v>
      </c>
      <c r="L20" s="63">
        <v>250</v>
      </c>
    </row>
    <row r="21" spans="10:12" x14ac:dyDescent="0.3">
      <c r="J21" s="63" t="s">
        <v>374</v>
      </c>
      <c r="K21" s="63" t="s">
        <v>393</v>
      </c>
      <c r="L21" s="63">
        <v>120</v>
      </c>
    </row>
  </sheetData>
  <mergeCells count="6">
    <mergeCell ref="A5:D5"/>
    <mergeCell ref="A7:D7"/>
    <mergeCell ref="A8:D8"/>
    <mergeCell ref="A9:D9"/>
    <mergeCell ref="A10:D10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Autofill</vt:lpstr>
      <vt:lpstr>Percentage</vt:lpstr>
      <vt:lpstr>CustomData</vt:lpstr>
      <vt:lpstr>CellReference</vt:lpstr>
      <vt:lpstr>Table</vt:lpstr>
      <vt:lpstr>CustomFormat</vt:lpstr>
      <vt:lpstr>Window</vt:lpstr>
      <vt:lpstr>IF</vt:lpstr>
      <vt:lpstr>Exercise I</vt:lpstr>
      <vt:lpstr>VlookUP</vt:lpstr>
      <vt:lpstr>Exercise II</vt:lpstr>
      <vt:lpstr>Window!Print_Titles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USER</cp:lastModifiedBy>
  <dcterms:created xsi:type="dcterms:W3CDTF">2019-03-06T09:46:21Z</dcterms:created>
  <dcterms:modified xsi:type="dcterms:W3CDTF">2019-10-28T01:48:56Z</dcterms:modified>
</cp:coreProperties>
</file>