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supawan.saelim\Downloads\"/>
    </mc:Choice>
  </mc:AlternateContent>
  <xr:revisionPtr revIDLastSave="0" documentId="13_ncr:1_{789F65AF-3F48-475F-8B36-03B5CAABCAF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BA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6" roundtripDataSignature="AMtx7mhYzBrc7zpadXIZGOiikNF5ARNRfA=="/>
    </ext>
  </extLst>
</workbook>
</file>

<file path=xl/calcChain.xml><?xml version="1.0" encoding="utf-8"?>
<calcChain xmlns="http://schemas.openxmlformats.org/spreadsheetml/2006/main">
  <c r="R22" i="1" l="1"/>
  <c r="O22" i="1"/>
  <c r="L22" i="1"/>
  <c r="J22" i="1"/>
  <c r="G22" i="1"/>
  <c r="D22" i="1"/>
  <c r="F15" i="1"/>
  <c r="F16" i="1" s="1"/>
  <c r="R14" i="1"/>
  <c r="R16" i="1" s="1"/>
  <c r="Q14" i="1"/>
  <c r="Q22" i="1" s="1"/>
  <c r="P14" i="1"/>
  <c r="P22" i="1" s="1"/>
  <c r="O14" i="1"/>
  <c r="N14" i="1"/>
  <c r="N22" i="1" s="1"/>
  <c r="M14" i="1"/>
  <c r="L14" i="1"/>
  <c r="K14" i="1"/>
  <c r="K22" i="1" s="1"/>
  <c r="J14" i="1"/>
  <c r="J16" i="1" s="1"/>
  <c r="I14" i="1"/>
  <c r="I22" i="1" s="1"/>
  <c r="H14" i="1"/>
  <c r="H22" i="1" s="1"/>
  <c r="G14" i="1"/>
  <c r="F14" i="1"/>
  <c r="F22" i="1" s="1"/>
  <c r="E14" i="1"/>
  <c r="D14" i="1"/>
  <c r="C14" i="1"/>
  <c r="C22" i="1" s="1"/>
  <c r="F6" i="1"/>
  <c r="R5" i="1"/>
  <c r="R15" i="1" s="1"/>
  <c r="Q5" i="1"/>
  <c r="Q15" i="1" s="1"/>
  <c r="Q16" i="1" s="1"/>
  <c r="P5" i="1"/>
  <c r="P15" i="1" s="1"/>
  <c r="O5" i="1"/>
  <c r="O15" i="1" s="1"/>
  <c r="O16" i="1" s="1"/>
  <c r="N5" i="1"/>
  <c r="N15" i="1" s="1"/>
  <c r="N16" i="1" s="1"/>
  <c r="M5" i="1"/>
  <c r="M15" i="1" s="1"/>
  <c r="L5" i="1"/>
  <c r="L15" i="1" s="1"/>
  <c r="L16" i="1" s="1"/>
  <c r="K5" i="1"/>
  <c r="K15" i="1" s="1"/>
  <c r="J5" i="1"/>
  <c r="J15" i="1" s="1"/>
  <c r="I5" i="1"/>
  <c r="I15" i="1" s="1"/>
  <c r="I16" i="1" s="1"/>
  <c r="H5" i="1"/>
  <c r="H15" i="1" s="1"/>
  <c r="G5" i="1"/>
  <c r="G15" i="1" s="1"/>
  <c r="G16" i="1" s="1"/>
  <c r="F5" i="1"/>
  <c r="E5" i="1"/>
  <c r="E15" i="1" s="1"/>
  <c r="D5" i="1"/>
  <c r="D15" i="1" s="1"/>
  <c r="D16" i="1" s="1"/>
  <c r="E16" i="1" l="1"/>
  <c r="M16" i="1"/>
  <c r="G6" i="1"/>
  <c r="O6" i="1"/>
  <c r="E22" i="1"/>
  <c r="C23" i="1" s="1" a="1"/>
  <c r="C23" i="1" s="1"/>
  <c r="M22" i="1"/>
  <c r="H6" i="1"/>
  <c r="P6" i="1"/>
  <c r="H16" i="1"/>
  <c r="P16" i="1"/>
  <c r="I6" i="1"/>
  <c r="Q6" i="1"/>
  <c r="J6" i="1"/>
  <c r="R6" i="1"/>
  <c r="N6" i="1"/>
  <c r="K6" i="1"/>
  <c r="C16" i="1"/>
  <c r="C17" i="1" s="1"/>
  <c r="K16" i="1"/>
  <c r="D6" i="1"/>
  <c r="L6" i="1"/>
  <c r="E6" i="1"/>
  <c r="M6" i="1"/>
  <c r="C7" i="1" l="1"/>
  <c r="C19" i="1" s="1"/>
</calcChain>
</file>

<file path=xl/sharedStrings.xml><?xml version="1.0" encoding="utf-8"?>
<sst xmlns="http://schemas.openxmlformats.org/spreadsheetml/2006/main" count="18" uniqueCount="17">
  <si>
    <t>Year (t)</t>
  </si>
  <si>
    <t>Benefits</t>
  </si>
  <si>
    <t>Discount factor (6%) = 1/(1+i)^t</t>
  </si>
  <si>
    <r>
      <rPr>
        <b/>
        <sz val="11"/>
        <color theme="1"/>
        <rFont val="Calibri"/>
      </rPr>
      <t>PV of benefits (</t>
    </r>
    <r>
      <rPr>
        <sz val="11"/>
        <color theme="1"/>
        <rFont val="Calibri"/>
      </rPr>
      <t>Benefit at t * discount factor)</t>
    </r>
  </si>
  <si>
    <t>Total PV of benefits</t>
  </si>
  <si>
    <t>Costs</t>
  </si>
  <si>
    <t>Initial construction cost</t>
  </si>
  <si>
    <t>Maintanance cost</t>
  </si>
  <si>
    <t>Compensation costs to residents</t>
  </si>
  <si>
    <t>Dismantled costs</t>
  </si>
  <si>
    <t>Total costs</t>
  </si>
  <si>
    <t>PV of costs</t>
  </si>
  <si>
    <t>Total PV of costs</t>
  </si>
  <si>
    <t>Net present value</t>
  </si>
  <si>
    <t>Illustrate using excel formula</t>
  </si>
  <si>
    <t>Net Benefits (Benfits - Costs)</t>
  </si>
  <si>
    <t>NPV (use excel formula)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</si>
</sst>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??_);_(@_)"/>
    <numFmt numFmtId="165" formatCode="0.0000"/>
    <numFmt numFmtId="166" formatCode="_(* #,##0.0000_);_(* \(#,##0.0000\);_(* &quot;-&quot;??.0000_);_(@_)"/>
    <numFmt numFmtId="167" formatCode="&quot;$&quot;#,##0"/>
  </numFmts>
  <fonts count="7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E2EFD9"/>
        <bgColor rgb="FFE2EFD9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0" xfId="0" applyFont="1"/>
    <xf numFmtId="0" fontId="1" fillId="2" borderId="1" xfId="0" applyFont="1" applyFill="1" applyBorder="1"/>
    <xf numFmtId="0" fontId="2" fillId="0" borderId="0" xfId="0" applyFont="1"/>
    <xf numFmtId="164" fontId="0" fillId="0" borderId="0" xfId="0" applyNumberFormat="1" applyFont="1" applyAlignment="1"/>
    <xf numFmtId="0" fontId="3" fillId="0" borderId="0" xfId="0" applyFont="1"/>
    <xf numFmtId="165" fontId="0" fillId="0" borderId="0" xfId="0" applyNumberFormat="1" applyFont="1"/>
    <xf numFmtId="164" fontId="1" fillId="0" borderId="0" xfId="0" applyNumberFormat="1" applyFont="1"/>
    <xf numFmtId="0" fontId="1" fillId="0" borderId="2" xfId="0" applyFont="1" applyBorder="1"/>
    <xf numFmtId="164" fontId="1" fillId="0" borderId="3" xfId="0" applyNumberFormat="1" applyFont="1" applyBorder="1"/>
    <xf numFmtId="164" fontId="0" fillId="0" borderId="0" xfId="0" applyNumberFormat="1" applyFont="1"/>
    <xf numFmtId="0" fontId="3" fillId="0" borderId="0" xfId="0" applyFont="1" applyAlignment="1"/>
    <xf numFmtId="0" fontId="2" fillId="0" borderId="0" xfId="0" applyFont="1" applyAlignment="1"/>
    <xf numFmtId="166" fontId="0" fillId="0" borderId="0" xfId="0" applyNumberFormat="1" applyFont="1"/>
    <xf numFmtId="1" fontId="3" fillId="0" borderId="0" xfId="0" applyNumberFormat="1" applyFont="1"/>
    <xf numFmtId="164" fontId="1" fillId="3" borderId="4" xfId="0" applyNumberFormat="1" applyFont="1" applyFill="1" applyBorder="1"/>
    <xf numFmtId="0" fontId="1" fillId="3" borderId="5" xfId="0" applyFont="1" applyFill="1" applyBorder="1"/>
    <xf numFmtId="0" fontId="1" fillId="0" borderId="7" xfId="0" applyFont="1" applyBorder="1"/>
    <xf numFmtId="1" fontId="3" fillId="0" borderId="8" xfId="0" applyNumberFormat="1" applyFont="1" applyBorder="1"/>
    <xf numFmtId="0" fontId="6" fillId="0" borderId="1" xfId="0" applyFont="1" applyBorder="1"/>
    <xf numFmtId="0" fontId="1" fillId="4" borderId="7" xfId="0" applyFont="1" applyFill="1" applyBorder="1"/>
    <xf numFmtId="164" fontId="1" fillId="0" borderId="6" xfId="0" applyNumberFormat="1" applyFont="1" applyBorder="1"/>
    <xf numFmtId="167" fontId="6" fillId="4" borderId="9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5"/>
  <sheetViews>
    <sheetView tabSelected="1" workbookViewId="0">
      <selection activeCell="G30" sqref="G30"/>
    </sheetView>
  </sheetViews>
  <sheetFormatPr defaultColWidth="14.44140625" defaultRowHeight="15" customHeight="1" x14ac:dyDescent="0.3"/>
  <cols>
    <col min="1" max="1" width="3.109375" customWidth="1"/>
    <col min="2" max="2" width="39" customWidth="1"/>
    <col min="3" max="3" width="13.88671875" customWidth="1"/>
    <col min="4" max="4" width="11.33203125" customWidth="1"/>
    <col min="5" max="18" width="9.5546875" customWidth="1"/>
    <col min="19" max="26" width="8.6640625" customWidth="1"/>
  </cols>
  <sheetData>
    <row r="1" spans="1:26" ht="14.25" customHeight="1" x14ac:dyDescent="0.3"/>
    <row r="2" spans="1:26" ht="14.25" customHeight="1" x14ac:dyDescent="0.3">
      <c r="A2" s="1"/>
      <c r="B2" s="2" t="s">
        <v>0</v>
      </c>
      <c r="C2" s="2">
        <v>0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/>
    <row r="4" spans="1:26" ht="14.25" customHeight="1" x14ac:dyDescent="0.3">
      <c r="B4" s="3" t="s">
        <v>1</v>
      </c>
      <c r="D4" s="4">
        <v>150000</v>
      </c>
      <c r="E4" s="4">
        <v>150000</v>
      </c>
      <c r="F4" s="4">
        <v>150000</v>
      </c>
      <c r="G4" s="4">
        <v>150000</v>
      </c>
      <c r="H4" s="4">
        <v>150000</v>
      </c>
      <c r="I4" s="4">
        <v>150000</v>
      </c>
      <c r="J4" s="4">
        <v>150000</v>
      </c>
      <c r="K4" s="4">
        <v>150000</v>
      </c>
      <c r="L4" s="4">
        <v>150000</v>
      </c>
      <c r="M4" s="4">
        <v>150000</v>
      </c>
      <c r="N4" s="4">
        <v>150000</v>
      </c>
      <c r="O4" s="4">
        <v>150000</v>
      </c>
      <c r="P4" s="4">
        <v>150000</v>
      </c>
      <c r="Q4" s="4">
        <v>150000</v>
      </c>
      <c r="R4" s="4">
        <v>150000</v>
      </c>
    </row>
    <row r="5" spans="1:26" ht="14.25" customHeight="1" x14ac:dyDescent="0.3">
      <c r="B5" s="5" t="s">
        <v>2</v>
      </c>
      <c r="C5" s="6"/>
      <c r="D5" s="6">
        <f t="shared" ref="D5:R5" si="0">1/(1+0.06)^D2</f>
        <v>0.94339622641509424</v>
      </c>
      <c r="E5" s="6">
        <f t="shared" si="0"/>
        <v>0.88999644001423983</v>
      </c>
      <c r="F5" s="6">
        <f t="shared" si="0"/>
        <v>0.8396192830323016</v>
      </c>
      <c r="G5" s="6">
        <f t="shared" si="0"/>
        <v>0.79209366323802044</v>
      </c>
      <c r="H5" s="6">
        <f t="shared" si="0"/>
        <v>0.74725817286605689</v>
      </c>
      <c r="I5" s="6">
        <f t="shared" si="0"/>
        <v>0.70496054043967626</v>
      </c>
      <c r="J5" s="6">
        <f t="shared" si="0"/>
        <v>0.66505711362233599</v>
      </c>
      <c r="K5" s="6">
        <f t="shared" si="0"/>
        <v>0.62741237134182648</v>
      </c>
      <c r="L5" s="6">
        <f t="shared" si="0"/>
        <v>0.59189846353002495</v>
      </c>
      <c r="M5" s="6">
        <f t="shared" si="0"/>
        <v>0.55839477691511785</v>
      </c>
      <c r="N5" s="6">
        <f t="shared" si="0"/>
        <v>0.52678752539162055</v>
      </c>
      <c r="O5" s="6">
        <f t="shared" si="0"/>
        <v>0.4969693635770005</v>
      </c>
      <c r="P5" s="6">
        <f t="shared" si="0"/>
        <v>0.46883902224245327</v>
      </c>
      <c r="Q5" s="6">
        <f t="shared" si="0"/>
        <v>0.44230096437967292</v>
      </c>
      <c r="R5" s="6">
        <f t="shared" si="0"/>
        <v>0.41726506073554037</v>
      </c>
    </row>
    <row r="6" spans="1:26" ht="14.25" customHeight="1" x14ac:dyDescent="0.3">
      <c r="A6" s="1"/>
      <c r="B6" s="1" t="s">
        <v>3</v>
      </c>
      <c r="C6" s="7"/>
      <c r="D6" s="7">
        <f t="shared" ref="D6:R6" si="1">D4*D5</f>
        <v>141509.43396226413</v>
      </c>
      <c r="E6" s="7">
        <f t="shared" si="1"/>
        <v>133499.46600213597</v>
      </c>
      <c r="F6" s="7">
        <f t="shared" si="1"/>
        <v>125942.89245484523</v>
      </c>
      <c r="G6" s="7">
        <f t="shared" si="1"/>
        <v>118814.04948570307</v>
      </c>
      <c r="H6" s="7">
        <f t="shared" si="1"/>
        <v>112088.72592990853</v>
      </c>
      <c r="I6" s="7">
        <f t="shared" si="1"/>
        <v>105744.08106595144</v>
      </c>
      <c r="J6" s="7">
        <f t="shared" si="1"/>
        <v>99758.567043350398</v>
      </c>
      <c r="K6" s="7">
        <f t="shared" si="1"/>
        <v>94111.855701273977</v>
      </c>
      <c r="L6" s="7">
        <f t="shared" si="1"/>
        <v>88784.769529503741</v>
      </c>
      <c r="M6" s="7">
        <f t="shared" si="1"/>
        <v>83759.216537267683</v>
      </c>
      <c r="N6" s="7">
        <f t="shared" si="1"/>
        <v>79018.128808743088</v>
      </c>
      <c r="O6" s="7">
        <f t="shared" si="1"/>
        <v>74545.404536550079</v>
      </c>
      <c r="P6" s="7">
        <f t="shared" si="1"/>
        <v>70325.853336367989</v>
      </c>
      <c r="Q6" s="7">
        <f t="shared" si="1"/>
        <v>66345.144656950943</v>
      </c>
      <c r="R6" s="7">
        <f t="shared" si="1"/>
        <v>62589.759110331055</v>
      </c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B7" s="8" t="s">
        <v>4</v>
      </c>
      <c r="C7" s="9">
        <f>SUM(D6:R6)</f>
        <v>1456837.3481611474</v>
      </c>
    </row>
    <row r="8" spans="1:26" ht="14.25" customHeight="1" x14ac:dyDescent="0.3"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6" ht="14.25" customHeight="1" x14ac:dyDescent="0.3">
      <c r="B9" s="3" t="s">
        <v>5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26" ht="14.25" customHeight="1" x14ac:dyDescent="0.3">
      <c r="B10" s="11" t="s">
        <v>6</v>
      </c>
      <c r="C10" s="4">
        <v>750000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26" ht="14.25" customHeight="1" x14ac:dyDescent="0.3">
      <c r="B11" s="11" t="s">
        <v>7</v>
      </c>
      <c r="C11" s="10"/>
      <c r="D11" s="4">
        <v>5000</v>
      </c>
      <c r="E11" s="4">
        <v>5000</v>
      </c>
      <c r="F11" s="4">
        <v>5000</v>
      </c>
      <c r="G11" s="4">
        <v>5000</v>
      </c>
      <c r="H11" s="4">
        <v>5000</v>
      </c>
      <c r="I11" s="4">
        <v>5000</v>
      </c>
      <c r="J11" s="4">
        <v>5000</v>
      </c>
      <c r="K11" s="4">
        <v>5000</v>
      </c>
      <c r="L11" s="4">
        <v>5000</v>
      </c>
      <c r="M11" s="4">
        <v>5000</v>
      </c>
      <c r="N11" s="4">
        <v>5000</v>
      </c>
      <c r="O11" s="4">
        <v>5000</v>
      </c>
      <c r="P11" s="4">
        <v>5000</v>
      </c>
      <c r="Q11" s="4">
        <v>5000</v>
      </c>
      <c r="R11" s="4">
        <v>5000</v>
      </c>
    </row>
    <row r="12" spans="1:26" ht="14.25" customHeight="1" x14ac:dyDescent="0.3">
      <c r="B12" s="11" t="s">
        <v>8</v>
      </c>
      <c r="C12" s="10"/>
      <c r="D12" s="4">
        <v>50000</v>
      </c>
      <c r="E12" s="4">
        <v>50000</v>
      </c>
      <c r="F12" s="4">
        <v>50000</v>
      </c>
      <c r="G12" s="4">
        <v>50000</v>
      </c>
      <c r="H12" s="4">
        <v>50000</v>
      </c>
      <c r="I12" s="4">
        <v>50000</v>
      </c>
      <c r="J12" s="4">
        <v>50000</v>
      </c>
      <c r="K12" s="4">
        <v>50000</v>
      </c>
      <c r="L12" s="4">
        <v>50000</v>
      </c>
      <c r="M12" s="4">
        <v>50000</v>
      </c>
      <c r="N12" s="4">
        <v>50000</v>
      </c>
      <c r="O12" s="4">
        <v>50000</v>
      </c>
      <c r="P12" s="4">
        <v>50000</v>
      </c>
      <c r="Q12" s="4">
        <v>50000</v>
      </c>
      <c r="R12" s="4">
        <v>50000</v>
      </c>
    </row>
    <row r="13" spans="1:26" ht="14.25" customHeight="1" x14ac:dyDescent="0.3">
      <c r="B13" s="11" t="s">
        <v>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4">
        <v>35000</v>
      </c>
    </row>
    <row r="14" spans="1:26" ht="14.25" customHeight="1" x14ac:dyDescent="0.3">
      <c r="A14" s="3"/>
      <c r="B14" s="12" t="s">
        <v>10</v>
      </c>
      <c r="C14" s="7">
        <f t="shared" ref="C14:R14" si="2">SUM(C10:C13)</f>
        <v>750000</v>
      </c>
      <c r="D14" s="7">
        <f t="shared" si="2"/>
        <v>55000</v>
      </c>
      <c r="E14" s="7">
        <f t="shared" si="2"/>
        <v>55000</v>
      </c>
      <c r="F14" s="7">
        <f t="shared" si="2"/>
        <v>55000</v>
      </c>
      <c r="G14" s="7">
        <f t="shared" si="2"/>
        <v>55000</v>
      </c>
      <c r="H14" s="7">
        <f t="shared" si="2"/>
        <v>55000</v>
      </c>
      <c r="I14" s="7">
        <f t="shared" si="2"/>
        <v>55000</v>
      </c>
      <c r="J14" s="7">
        <f t="shared" si="2"/>
        <v>55000</v>
      </c>
      <c r="K14" s="7">
        <f t="shared" si="2"/>
        <v>55000</v>
      </c>
      <c r="L14" s="7">
        <f t="shared" si="2"/>
        <v>55000</v>
      </c>
      <c r="M14" s="7">
        <f t="shared" si="2"/>
        <v>55000</v>
      </c>
      <c r="N14" s="7">
        <f t="shared" si="2"/>
        <v>55000</v>
      </c>
      <c r="O14" s="7">
        <f t="shared" si="2"/>
        <v>55000</v>
      </c>
      <c r="P14" s="7">
        <f t="shared" si="2"/>
        <v>55000</v>
      </c>
      <c r="Q14" s="7">
        <f t="shared" si="2"/>
        <v>55000</v>
      </c>
      <c r="R14" s="7">
        <f t="shared" si="2"/>
        <v>90000</v>
      </c>
      <c r="S14" s="3"/>
      <c r="T14" s="3"/>
      <c r="U14" s="3"/>
      <c r="V14" s="3"/>
      <c r="W14" s="3"/>
      <c r="X14" s="3"/>
      <c r="Y14" s="3"/>
      <c r="Z14" s="3"/>
    </row>
    <row r="15" spans="1:26" ht="14.25" customHeight="1" x14ac:dyDescent="0.3">
      <c r="B15" s="5" t="s">
        <v>2</v>
      </c>
      <c r="C15" s="4">
        <v>1</v>
      </c>
      <c r="D15" s="13">
        <f t="shared" ref="D15:R15" si="3">D5</f>
        <v>0.94339622641509424</v>
      </c>
      <c r="E15" s="13">
        <f t="shared" si="3"/>
        <v>0.88999644001423983</v>
      </c>
      <c r="F15" s="13">
        <f t="shared" si="3"/>
        <v>0.8396192830323016</v>
      </c>
      <c r="G15" s="13">
        <f t="shared" si="3"/>
        <v>0.79209366323802044</v>
      </c>
      <c r="H15" s="13">
        <f t="shared" si="3"/>
        <v>0.74725817286605689</v>
      </c>
      <c r="I15" s="13">
        <f t="shared" si="3"/>
        <v>0.70496054043967626</v>
      </c>
      <c r="J15" s="13">
        <f t="shared" si="3"/>
        <v>0.66505711362233599</v>
      </c>
      <c r="K15" s="13">
        <f t="shared" si="3"/>
        <v>0.62741237134182648</v>
      </c>
      <c r="L15" s="13">
        <f t="shared" si="3"/>
        <v>0.59189846353002495</v>
      </c>
      <c r="M15" s="13">
        <f t="shared" si="3"/>
        <v>0.55839477691511785</v>
      </c>
      <c r="N15" s="13">
        <f t="shared" si="3"/>
        <v>0.52678752539162055</v>
      </c>
      <c r="O15" s="13">
        <f t="shared" si="3"/>
        <v>0.4969693635770005</v>
      </c>
      <c r="P15" s="13">
        <f t="shared" si="3"/>
        <v>0.46883902224245327</v>
      </c>
      <c r="Q15" s="13">
        <f t="shared" si="3"/>
        <v>0.44230096437967292</v>
      </c>
      <c r="R15" s="13">
        <f t="shared" si="3"/>
        <v>0.41726506073554037</v>
      </c>
    </row>
    <row r="16" spans="1:26" ht="14.25" customHeight="1" thickBot="1" x14ac:dyDescent="0.35">
      <c r="B16" s="5" t="s">
        <v>11</v>
      </c>
      <c r="C16" s="14">
        <f t="shared" ref="C16:R16" si="4">C14*C15</f>
        <v>750000</v>
      </c>
      <c r="D16" s="14">
        <f t="shared" si="4"/>
        <v>51886.792452830181</v>
      </c>
      <c r="E16" s="14">
        <f t="shared" si="4"/>
        <v>48949.80420078319</v>
      </c>
      <c r="F16" s="14">
        <f t="shared" si="4"/>
        <v>46179.060566776585</v>
      </c>
      <c r="G16" s="14">
        <f t="shared" si="4"/>
        <v>43565.151478091124</v>
      </c>
      <c r="H16" s="14">
        <f t="shared" si="4"/>
        <v>41099.19950763313</v>
      </c>
      <c r="I16" s="14">
        <f t="shared" si="4"/>
        <v>38772.829724182193</v>
      </c>
      <c r="J16" s="14">
        <f t="shared" si="4"/>
        <v>36578.14124922848</v>
      </c>
      <c r="K16" s="14">
        <f t="shared" si="4"/>
        <v>34507.680423800455</v>
      </c>
      <c r="L16" s="14">
        <f t="shared" si="4"/>
        <v>32554.415494151373</v>
      </c>
      <c r="M16" s="14">
        <f t="shared" si="4"/>
        <v>30711.712730331481</v>
      </c>
      <c r="N16" s="14">
        <f t="shared" si="4"/>
        <v>28973.31389653913</v>
      </c>
      <c r="O16" s="14">
        <f t="shared" si="4"/>
        <v>27333.314996735029</v>
      </c>
      <c r="P16" s="14">
        <f t="shared" si="4"/>
        <v>25786.14622333493</v>
      </c>
      <c r="Q16" s="14">
        <f t="shared" si="4"/>
        <v>24326.553040882012</v>
      </c>
      <c r="R16" s="14">
        <f t="shared" si="4"/>
        <v>37553.855466198635</v>
      </c>
    </row>
    <row r="17" spans="2:18" ht="14.25" customHeight="1" thickBot="1" x14ac:dyDescent="0.35">
      <c r="B17" s="17" t="s">
        <v>12</v>
      </c>
      <c r="C17" s="18">
        <f>SUM(C16:R16)</f>
        <v>1298777.9714514976</v>
      </c>
    </row>
    <row r="18" spans="2:18" ht="14.25" customHeight="1" thickBot="1" x14ac:dyDescent="0.35"/>
    <row r="19" spans="2:18" ht="14.25" customHeight="1" x14ac:dyDescent="0.3">
      <c r="B19" s="16" t="s">
        <v>13</v>
      </c>
      <c r="C19" s="15">
        <f>C7-C17</f>
        <v>158059.3767096498</v>
      </c>
    </row>
    <row r="20" spans="2:18" ht="14.25" customHeight="1" x14ac:dyDescent="0.3"/>
    <row r="21" spans="2:18" ht="14.25" customHeight="1" thickBot="1" x14ac:dyDescent="0.35">
      <c r="B21" s="5" t="s">
        <v>14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2:18" ht="14.25" customHeight="1" thickBot="1" x14ac:dyDescent="0.35">
      <c r="B22" s="19" t="s">
        <v>15</v>
      </c>
      <c r="C22" s="21">
        <f t="shared" ref="C22:R22" si="5">C4-C14</f>
        <v>-750000</v>
      </c>
      <c r="D22" s="9">
        <f t="shared" si="5"/>
        <v>95000</v>
      </c>
      <c r="E22" s="9">
        <f t="shared" si="5"/>
        <v>95000</v>
      </c>
      <c r="F22" s="9">
        <f t="shared" si="5"/>
        <v>95000</v>
      </c>
      <c r="G22" s="9">
        <f t="shared" si="5"/>
        <v>95000</v>
      </c>
      <c r="H22" s="9">
        <f t="shared" si="5"/>
        <v>95000</v>
      </c>
      <c r="I22" s="9">
        <f t="shared" si="5"/>
        <v>95000</v>
      </c>
      <c r="J22" s="9">
        <f t="shared" si="5"/>
        <v>95000</v>
      </c>
      <c r="K22" s="9">
        <f t="shared" si="5"/>
        <v>95000</v>
      </c>
      <c r="L22" s="9">
        <f t="shared" si="5"/>
        <v>95000</v>
      </c>
      <c r="M22" s="9">
        <f t="shared" si="5"/>
        <v>95000</v>
      </c>
      <c r="N22" s="9">
        <f t="shared" si="5"/>
        <v>95000</v>
      </c>
      <c r="O22" s="9">
        <f t="shared" si="5"/>
        <v>95000</v>
      </c>
      <c r="P22" s="9">
        <f t="shared" si="5"/>
        <v>95000</v>
      </c>
      <c r="Q22" s="9">
        <f t="shared" si="5"/>
        <v>95000</v>
      </c>
      <c r="R22" s="9">
        <f t="shared" si="5"/>
        <v>60000</v>
      </c>
    </row>
    <row r="23" spans="2:18" ht="14.25" customHeight="1" thickBot="1" x14ac:dyDescent="0.35">
      <c r="B23" s="20" t="s">
        <v>16</v>
      </c>
      <c r="C23" s="22">
        <f t="array" ref="C23">NPV(0.06,D22:R22)+C22</f>
        <v>158059.37670964946</v>
      </c>
    </row>
    <row r="24" spans="2:18" ht="14.25" customHeight="1" x14ac:dyDescent="0.3"/>
    <row r="25" spans="2:18" ht="14.25" customHeight="1" x14ac:dyDescent="0.3"/>
    <row r="26" spans="2:18" ht="14.25" customHeight="1" x14ac:dyDescent="0.3"/>
    <row r="27" spans="2:18" ht="14.25" customHeight="1" x14ac:dyDescent="0.3"/>
    <row r="28" spans="2:18" ht="14.25" customHeight="1" x14ac:dyDescent="0.3"/>
    <row r="29" spans="2:18" ht="14.25" customHeight="1" x14ac:dyDescent="0.3"/>
    <row r="30" spans="2:18" ht="14.25" customHeight="1" x14ac:dyDescent="0.3"/>
    <row r="31" spans="2:18" ht="14.25" customHeight="1" x14ac:dyDescent="0.3"/>
    <row r="32" spans="2:18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</sheetData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CBA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supawan.saelim</dc:creator>
  <cp:lastModifiedBy>supawan.saelim</cp:lastModifiedBy>
  <dcterms:created xsi:type="dcterms:W3CDTF">2021-08-26T08:45:35Z</dcterms:created>
  <dcterms:modified xsi:type="dcterms:W3CDTF">2022-08-26T05:40:02Z</dcterms:modified>
</cp:coreProperties>
</file>