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5" yWindow="135" windowWidth="15480" windowHeight="116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8" i="1"/>
  <c r="K7"/>
  <c r="K6"/>
  <c r="K4"/>
  <c r="B13"/>
  <c r="C13"/>
  <c r="C15" s="1"/>
  <c r="C29" s="1"/>
  <c r="D13"/>
  <c r="D15" s="1"/>
  <c r="D29" s="1"/>
  <c r="E13"/>
  <c r="E15" s="1"/>
  <c r="E29" s="1"/>
  <c r="F13"/>
  <c r="F15" s="1"/>
  <c r="F29" s="1"/>
  <c r="G13"/>
  <c r="G15" s="1"/>
  <c r="G29" s="1"/>
  <c r="F16"/>
  <c r="F30" s="1"/>
  <c r="F17"/>
  <c r="F31" s="1"/>
  <c r="F19"/>
  <c r="F33" s="1"/>
  <c r="K5"/>
  <c r="K3"/>
  <c r="E20" l="1"/>
  <c r="E34" s="1"/>
  <c r="C18"/>
  <c r="C32" s="1"/>
  <c r="C20"/>
  <c r="C34" s="1"/>
  <c r="E18"/>
  <c r="E32" s="1"/>
  <c r="C16"/>
  <c r="C30" s="1"/>
  <c r="D19"/>
  <c r="D33" s="1"/>
  <c r="D17"/>
  <c r="D31" s="1"/>
  <c r="D16"/>
  <c r="D30" s="1"/>
  <c r="G20"/>
  <c r="G34" s="1"/>
  <c r="D20"/>
  <c r="D34" s="1"/>
  <c r="G19"/>
  <c r="G33" s="1"/>
  <c r="E19"/>
  <c r="E33" s="1"/>
  <c r="G18"/>
  <c r="G32" s="1"/>
  <c r="D18"/>
  <c r="D32" s="1"/>
  <c r="G17"/>
  <c r="G31" s="1"/>
  <c r="E17"/>
  <c r="E31" s="1"/>
  <c r="F20"/>
  <c r="F34" s="1"/>
  <c r="C19"/>
  <c r="C33" s="1"/>
  <c r="F18"/>
  <c r="F32" s="1"/>
  <c r="C17"/>
  <c r="C31" s="1"/>
  <c r="B15"/>
  <c r="B29" s="1"/>
  <c r="B16"/>
  <c r="B30" s="1"/>
  <c r="B17"/>
  <c r="B31" s="1"/>
  <c r="B18"/>
  <c r="B32" s="1"/>
  <c r="B19"/>
  <c r="B33" s="1"/>
  <c r="B20"/>
  <c r="B34" s="1"/>
  <c r="G16"/>
  <c r="G30" s="1"/>
  <c r="E16"/>
  <c r="E30" s="1"/>
  <c r="B36" l="1" a="1"/>
  <c r="G41" s="1"/>
  <c r="F41" l="1"/>
  <c r="D36"/>
  <c r="B37"/>
  <c r="F37"/>
  <c r="D38"/>
  <c r="B39"/>
  <c r="F39"/>
  <c r="D40"/>
  <c r="B41"/>
  <c r="C36"/>
  <c r="G36"/>
  <c r="E37"/>
  <c r="C38"/>
  <c r="G38"/>
  <c r="E39"/>
  <c r="C40"/>
  <c r="G40"/>
  <c r="E41"/>
  <c r="B36"/>
  <c r="F36"/>
  <c r="D37"/>
  <c r="B38"/>
  <c r="F38"/>
  <c r="D39"/>
  <c r="B40"/>
  <c r="F40"/>
  <c r="D41"/>
  <c r="E36"/>
  <c r="C37"/>
  <c r="G37"/>
  <c r="E38"/>
  <c r="C39"/>
  <c r="G39"/>
  <c r="E40"/>
  <c r="C41"/>
  <c r="B43" a="1"/>
  <c r="F48" s="1"/>
  <c r="C43" l="1"/>
  <c r="G43"/>
  <c r="E44"/>
  <c r="C45"/>
  <c r="G45"/>
  <c r="E46"/>
  <c r="C47"/>
  <c r="G47"/>
  <c r="E48"/>
  <c r="B43"/>
  <c r="F43"/>
  <c r="D44"/>
  <c r="B45"/>
  <c r="F45"/>
  <c r="D46"/>
  <c r="B47"/>
  <c r="F47"/>
  <c r="D48"/>
  <c r="E43"/>
  <c r="C44"/>
  <c r="G44"/>
  <c r="E45"/>
  <c r="C46"/>
  <c r="G46"/>
  <c r="E47"/>
  <c r="C48"/>
  <c r="G48"/>
  <c r="D43"/>
  <c r="B44"/>
  <c r="F44"/>
  <c r="D45"/>
  <c r="B46"/>
  <c r="F46"/>
  <c r="D47"/>
  <c r="B48"/>
</calcChain>
</file>

<file path=xl/sharedStrings.xml><?xml version="1.0" encoding="utf-8"?>
<sst xmlns="http://schemas.openxmlformats.org/spreadsheetml/2006/main" count="28" uniqueCount="20">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</sst>
</file>

<file path=xl/styles.xml><?xml version="1.0" encoding="utf-8"?>
<styleSheet xmlns="http://schemas.openxmlformats.org/spreadsheetml/2006/main">
  <numFmts count="1">
    <numFmt numFmtId="176" formatCode="0.0000"/>
  </numFmts>
  <fonts count="7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4" xfId="0" applyBorder="1"/>
    <xf numFmtId="2" fontId="0" fillId="0" borderId="0" xfId="0" applyNumberFormat="1" applyBorder="1"/>
    <xf numFmtId="0" fontId="0" fillId="0" borderId="6" xfId="0" applyBorder="1"/>
    <xf numFmtId="176" fontId="0" fillId="0" borderId="6" xfId="0" applyNumberFormat="1" applyBorder="1"/>
    <xf numFmtId="176" fontId="0" fillId="0" borderId="7" xfId="0" applyNumberFormat="1" applyBorder="1"/>
    <xf numFmtId="176" fontId="0" fillId="0" borderId="8" xfId="0" applyNumberFormat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176" fontId="0" fillId="0" borderId="1" xfId="0" applyNumberFormat="1" applyBorder="1"/>
    <xf numFmtId="176" fontId="0" fillId="0" borderId="2" xfId="0" applyNumberFormat="1" applyBorder="1"/>
    <xf numFmtId="176" fontId="0" fillId="0" borderId="3" xfId="0" applyNumberFormat="1" applyBorder="1"/>
    <xf numFmtId="176" fontId="0" fillId="0" borderId="4" xfId="0" applyNumberFormat="1" applyBorder="1"/>
    <xf numFmtId="176" fontId="0" fillId="0" borderId="0" xfId="0" applyNumberFormat="1" applyBorder="1"/>
    <xf numFmtId="176" fontId="0" fillId="0" borderId="5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2" xfId="0" applyNumberFormat="1" applyFont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workbookViewId="0">
      <selection activeCell="I20" sqref="I20"/>
    </sheetView>
  </sheetViews>
  <sheetFormatPr defaultColWidth="8.85546875" defaultRowHeight="12.75"/>
  <cols>
    <col min="1" max="1" width="12.85546875" customWidth="1"/>
    <col min="2" max="7" width="12" bestFit="1" customWidth="1"/>
    <col min="8" max="8" width="9" customWidth="1"/>
    <col min="9" max="9" width="11.28515625" customWidth="1"/>
    <col min="10" max="10" width="16.5703125" customWidth="1"/>
  </cols>
  <sheetData>
    <row r="1" spans="1:12">
      <c r="A1" s="1" t="s">
        <v>12</v>
      </c>
    </row>
    <row r="2" spans="1:12">
      <c r="A2" s="1" t="s">
        <v>0</v>
      </c>
      <c r="B2" s="50" t="s">
        <v>1</v>
      </c>
      <c r="C2" s="51" t="s">
        <v>2</v>
      </c>
      <c r="D2" s="51" t="s">
        <v>3</v>
      </c>
      <c r="E2" s="51" t="s">
        <v>4</v>
      </c>
      <c r="F2" s="51" t="s">
        <v>5</v>
      </c>
      <c r="G2" s="51" t="s">
        <v>6</v>
      </c>
      <c r="H2" s="49" t="s">
        <v>13</v>
      </c>
      <c r="I2" s="51" t="s">
        <v>16</v>
      </c>
      <c r="J2" s="52" t="s">
        <v>15</v>
      </c>
      <c r="K2" s="56" t="s">
        <v>19</v>
      </c>
    </row>
    <row r="3" spans="1:12">
      <c r="A3" s="34" t="s">
        <v>1</v>
      </c>
      <c r="B3" s="30">
        <v>39.641456429852639</v>
      </c>
      <c r="C3" s="31">
        <v>0.67534494901393793</v>
      </c>
      <c r="D3" s="31">
        <v>77.346393467749593</v>
      </c>
      <c r="E3" s="31">
        <v>7.4482830282993024</v>
      </c>
      <c r="F3" s="31">
        <v>1.5013116320361388</v>
      </c>
      <c r="G3" s="31">
        <v>7.5092646537230792</v>
      </c>
      <c r="H3" s="66">
        <v>103.60920977574833</v>
      </c>
      <c r="I3" s="67">
        <v>9.2560630281015737</v>
      </c>
      <c r="J3" s="68">
        <v>4.0826490758773231</v>
      </c>
      <c r="K3" s="57">
        <f>SUM(B3:J3)</f>
        <v>251.06997604040191</v>
      </c>
    </row>
    <row r="4" spans="1:12">
      <c r="A4" s="53" t="s">
        <v>2</v>
      </c>
      <c r="B4" s="30">
        <v>0.51227605570026979</v>
      </c>
      <c r="C4" s="31">
        <v>5.1898111195004475</v>
      </c>
      <c r="D4" s="31">
        <v>2.4539235238245958</v>
      </c>
      <c r="E4" s="31">
        <v>48.325835070316394</v>
      </c>
      <c r="F4" s="31">
        <v>13.650809648774089</v>
      </c>
      <c r="G4" s="31">
        <v>1.9564087006978705</v>
      </c>
      <c r="H4" s="66">
        <v>0.91453662148312298</v>
      </c>
      <c r="I4" s="67">
        <v>-0.19237208292511368</v>
      </c>
      <c r="J4" s="66">
        <v>3.8977122866339107</v>
      </c>
      <c r="K4" s="58">
        <f>SUM(B4:J4)</f>
        <v>76.708940944005562</v>
      </c>
    </row>
    <row r="5" spans="1:12">
      <c r="A5" s="53" t="s">
        <v>3</v>
      </c>
      <c r="B5" s="30">
        <v>17.98252598502075</v>
      </c>
      <c r="C5" s="31">
        <v>0.99776693290326257</v>
      </c>
      <c r="D5" s="31">
        <v>111.12137352070549</v>
      </c>
      <c r="E5" s="31">
        <v>21.286481515912971</v>
      </c>
      <c r="F5" s="31">
        <v>9.3468281452966693</v>
      </c>
      <c r="G5" s="31">
        <v>35.362998353630225</v>
      </c>
      <c r="H5" s="66">
        <v>117.15293026303409</v>
      </c>
      <c r="I5" s="67">
        <v>22.064271199936019</v>
      </c>
      <c r="J5" s="66">
        <v>58.476114160726553</v>
      </c>
      <c r="K5" s="58">
        <f>SUM(B5:J5)</f>
        <v>393.79129007716608</v>
      </c>
    </row>
    <row r="6" spans="1:12">
      <c r="A6" s="53" t="s">
        <v>4</v>
      </c>
      <c r="B6" s="30">
        <v>25.471724080852521</v>
      </c>
      <c r="C6" s="31">
        <v>12.836107813319188</v>
      </c>
      <c r="D6" s="31">
        <v>32.75580388940444</v>
      </c>
      <c r="E6" s="31">
        <v>226.40549390064498</v>
      </c>
      <c r="F6" s="31">
        <v>126.48135370338349</v>
      </c>
      <c r="G6" s="31">
        <v>51.144532347716748</v>
      </c>
      <c r="H6" s="66">
        <v>25.233916812274177</v>
      </c>
      <c r="I6" s="67">
        <v>64.508578761537905</v>
      </c>
      <c r="J6" s="66">
        <v>39.209052623575346</v>
      </c>
      <c r="K6" s="58">
        <f>SUM(B6:J6)</f>
        <v>604.04656393270875</v>
      </c>
    </row>
    <row r="7" spans="1:12">
      <c r="A7" s="53" t="s">
        <v>5</v>
      </c>
      <c r="B7" s="30">
        <v>2.6483096292613939</v>
      </c>
      <c r="C7" s="31">
        <v>5.6175031306345788</v>
      </c>
      <c r="D7" s="31">
        <v>8.9384968904678921</v>
      </c>
      <c r="E7" s="31">
        <v>37.667934535148035</v>
      </c>
      <c r="F7" s="31">
        <v>53.670097635140174</v>
      </c>
      <c r="G7" s="31">
        <v>34.295095135956572</v>
      </c>
      <c r="H7" s="66">
        <v>23.25043316244831</v>
      </c>
      <c r="I7" s="67">
        <v>176.16625687473271</v>
      </c>
      <c r="J7" s="66">
        <v>32.777763645757524</v>
      </c>
      <c r="K7" s="58">
        <f>SUM(B7:J7)</f>
        <v>375.03189063954721</v>
      </c>
    </row>
    <row r="8" spans="1:12">
      <c r="A8" s="54" t="s">
        <v>6</v>
      </c>
      <c r="B8" s="32">
        <v>13.101695929663133</v>
      </c>
      <c r="C8" s="33">
        <v>7.2798681807491104</v>
      </c>
      <c r="D8" s="33">
        <v>30.517037533732932</v>
      </c>
      <c r="E8" s="33">
        <v>52.41799650858146</v>
      </c>
      <c r="F8" s="33">
        <v>37.255482414102715</v>
      </c>
      <c r="G8" s="33">
        <v>80.587980995736217</v>
      </c>
      <c r="H8" s="69">
        <v>187.00920852573694</v>
      </c>
      <c r="I8" s="70">
        <v>7.5191408566467963</v>
      </c>
      <c r="J8" s="69">
        <v>13.858091521219393</v>
      </c>
      <c r="K8" s="59">
        <f>SUM(B8:J8)</f>
        <v>429.5465024661687</v>
      </c>
    </row>
    <row r="9" spans="1:12">
      <c r="A9" s="34" t="s">
        <v>17</v>
      </c>
      <c r="B9" s="71">
        <v>29.657046484311124</v>
      </c>
      <c r="C9" s="72">
        <v>24.76655602013571</v>
      </c>
      <c r="D9" s="72">
        <v>64.153319640826595</v>
      </c>
      <c r="E9" s="72">
        <v>90.794073459144656</v>
      </c>
      <c r="F9" s="72">
        <v>69.234903552339262</v>
      </c>
      <c r="G9" s="73">
        <v>121.41336787608671</v>
      </c>
      <c r="H9" s="46"/>
      <c r="I9" s="46"/>
      <c r="J9" s="4"/>
      <c r="K9" s="60"/>
      <c r="L9" s="11"/>
    </row>
    <row r="10" spans="1:12">
      <c r="A10" s="55" t="s">
        <v>18</v>
      </c>
      <c r="B10" s="74">
        <v>113.4288223083297</v>
      </c>
      <c r="C10" s="75">
        <v>7.2858577364652088</v>
      </c>
      <c r="D10" s="75">
        <v>19.117758909592222</v>
      </c>
      <c r="E10" s="75">
        <v>26.840417290065094</v>
      </c>
      <c r="F10" s="75">
        <v>24.496177627960911</v>
      </c>
      <c r="G10" s="76">
        <v>42.70271434620313</v>
      </c>
      <c r="H10" s="46"/>
      <c r="I10" s="46"/>
      <c r="J10" s="4"/>
      <c r="K10" s="4"/>
      <c r="L10" s="11"/>
    </row>
    <row r="11" spans="1:12">
      <c r="A11" s="55" t="s">
        <v>14</v>
      </c>
      <c r="B11" s="77">
        <v>4.6871982849503588</v>
      </c>
      <c r="C11" s="78">
        <v>4.3956271622241241</v>
      </c>
      <c r="D11" s="78">
        <v>24.995077518562379</v>
      </c>
      <c r="E11" s="78">
        <v>34.421165698095805</v>
      </c>
      <c r="F11" s="78">
        <v>13.482730785033763</v>
      </c>
      <c r="G11" s="79">
        <v>47.323452343436394</v>
      </c>
      <c r="H11" s="46"/>
      <c r="I11" s="46"/>
      <c r="J11" s="4"/>
      <c r="K11" s="4"/>
      <c r="L11" s="11"/>
    </row>
    <row r="12" spans="1:12">
      <c r="A12" s="55" t="s">
        <v>15</v>
      </c>
      <c r="B12" s="77">
        <v>3.9389208524600008</v>
      </c>
      <c r="C12" s="78">
        <v>7.6644978990599988</v>
      </c>
      <c r="D12" s="78">
        <v>22.3921051823</v>
      </c>
      <c r="E12" s="78">
        <v>58.438882926500007</v>
      </c>
      <c r="F12" s="78">
        <v>25.912195495479999</v>
      </c>
      <c r="G12" s="79">
        <v>7.2506877129818763</v>
      </c>
      <c r="H12" s="46"/>
      <c r="I12" s="46"/>
      <c r="J12" s="4"/>
      <c r="K12" s="4"/>
      <c r="L12" s="11"/>
    </row>
    <row r="13" spans="1:12">
      <c r="A13" s="61" t="s">
        <v>19</v>
      </c>
      <c r="B13" s="62">
        <f>SUM(B3:B12)</f>
        <v>251.06997604040188</v>
      </c>
      <c r="C13" s="63">
        <f>SUM(C3:C12)</f>
        <v>76.708940944005562</v>
      </c>
      <c r="D13" s="63">
        <f>SUM(D3:D12)</f>
        <v>393.79129007716608</v>
      </c>
      <c r="E13" s="63">
        <f>SUM(E3:E12)</f>
        <v>604.04656393270875</v>
      </c>
      <c r="F13" s="63">
        <f>SUM(F3:F12)</f>
        <v>375.03189063954716</v>
      </c>
      <c r="G13" s="64">
        <f>SUM(G3:G12)</f>
        <v>429.54650246616882</v>
      </c>
      <c r="H13" s="65"/>
      <c r="I13" s="65"/>
      <c r="J13" s="4"/>
      <c r="K13" s="4"/>
      <c r="L13" s="11"/>
    </row>
    <row r="14" spans="1:12">
      <c r="H14" s="48"/>
      <c r="I14" s="48"/>
      <c r="J14" s="11"/>
      <c r="K14" s="11"/>
      <c r="L14" s="11"/>
    </row>
    <row r="15" spans="1:12">
      <c r="A15" t="s">
        <v>7</v>
      </c>
      <c r="B15" s="15">
        <f>B3/B$13</f>
        <v>0.15789007134598038</v>
      </c>
      <c r="C15" s="16">
        <f>C3/C$13</f>
        <v>8.8039926076793652E-3</v>
      </c>
      <c r="D15" s="16">
        <f>D3/D$13</f>
        <v>0.19641468822886621</v>
      </c>
      <c r="E15" s="16">
        <f>E3/E$13</f>
        <v>1.2330643816275473E-2</v>
      </c>
      <c r="F15" s="16">
        <f>F3/F$13</f>
        <v>4.003157250109933E-3</v>
      </c>
      <c r="G15" s="17">
        <f>G3/G$13</f>
        <v>1.7481843317568416E-2</v>
      </c>
      <c r="H15" s="19"/>
      <c r="I15" s="11"/>
      <c r="J15" s="11"/>
      <c r="K15" s="11"/>
      <c r="L15" s="11"/>
    </row>
    <row r="16" spans="1:12">
      <c r="B16" s="18">
        <f>B4/B$13</f>
        <v>2.040371627780117E-3</v>
      </c>
      <c r="C16" s="19">
        <f>C4/C$13</f>
        <v>6.7655882816695392E-2</v>
      </c>
      <c r="D16" s="19">
        <f>D4/D$13</f>
        <v>6.2315332656131955E-3</v>
      </c>
      <c r="E16" s="19">
        <f>E4/E$13</f>
        <v>8.0003493034851408E-2</v>
      </c>
      <c r="F16" s="19">
        <f>F4/F$13</f>
        <v>3.6399063624949789E-2</v>
      </c>
      <c r="G16" s="20">
        <f>G4/G$13</f>
        <v>4.5545911547771427E-3</v>
      </c>
      <c r="H16" s="19"/>
    </row>
    <row r="17" spans="1:9">
      <c r="B17" s="18">
        <f>B5/B$13</f>
        <v>7.1623561959184734E-2</v>
      </c>
      <c r="C17" s="19">
        <f>C5/C$13</f>
        <v>1.3007179093133254E-2</v>
      </c>
      <c r="D17" s="19">
        <f>D5/D$13</f>
        <v>0.28218342132181362</v>
      </c>
      <c r="E17" s="19">
        <f>E5/E$13</f>
        <v>3.523980233796066E-2</v>
      </c>
      <c r="F17" s="19">
        <f>F5/F$13</f>
        <v>2.4922755580485147E-2</v>
      </c>
      <c r="G17" s="20">
        <f>G5/G$13</f>
        <v>8.2326356170052684E-2</v>
      </c>
      <c r="H17" s="19"/>
    </row>
    <row r="18" spans="1:9">
      <c r="B18" s="18">
        <f>B6/B$13</f>
        <v>0.10145268853952351</v>
      </c>
      <c r="C18" s="19">
        <f>C6/C$13</f>
        <v>0.16733522396938097</v>
      </c>
      <c r="D18" s="19">
        <f>D6/D$13</f>
        <v>8.3180620584537859E-2</v>
      </c>
      <c r="E18" s="19">
        <f>E6/E$13</f>
        <v>0.37481463751173116</v>
      </c>
      <c r="F18" s="19">
        <f>F6/F$13</f>
        <v>0.33725492914134064</v>
      </c>
      <c r="G18" s="20">
        <f>G6/G$13</f>
        <v>0.11906634567870775</v>
      </c>
      <c r="H18" s="19"/>
    </row>
    <row r="19" spans="1:9">
      <c r="B19" s="18">
        <f>B7/B$13</f>
        <v>1.0548093686977653E-2</v>
      </c>
      <c r="C19" s="19">
        <f>C7/C$13</f>
        <v>7.3231399905978753E-2</v>
      </c>
      <c r="D19" s="19">
        <f>D7/D$13</f>
        <v>2.269856422856974E-2</v>
      </c>
      <c r="E19" s="19">
        <f>E7/E$13</f>
        <v>6.2359322582529041E-2</v>
      </c>
      <c r="F19" s="19">
        <f>F7/F$13</f>
        <v>0.14310809020431783</v>
      </c>
      <c r="G19" s="20">
        <f>G7/G$13</f>
        <v>7.9840238342198264E-2</v>
      </c>
      <c r="H19" s="19"/>
    </row>
    <row r="20" spans="1:9">
      <c r="B20" s="6">
        <f>B8/B$13</f>
        <v>5.2183443581301905E-2</v>
      </c>
      <c r="C20" s="7">
        <f>C8/C$13</f>
        <v>9.4902472790793987E-2</v>
      </c>
      <c r="D20" s="7">
        <f>D8/D$13</f>
        <v>7.7495460927418963E-2</v>
      </c>
      <c r="E20" s="7">
        <f>E8/E$13</f>
        <v>8.677807248386378E-2</v>
      </c>
      <c r="F20" s="7">
        <f>F8/F$13</f>
        <v>9.9339505103340456E-2</v>
      </c>
      <c r="G20" s="8">
        <f>G8/G$13</f>
        <v>0.18761177319115371</v>
      </c>
      <c r="H20" s="19"/>
      <c r="I20" s="47"/>
    </row>
    <row r="22" spans="1:9">
      <c r="A22" t="s">
        <v>8</v>
      </c>
      <c r="B22" s="34">
        <v>1</v>
      </c>
      <c r="C22" s="35">
        <v>0</v>
      </c>
      <c r="D22" s="35">
        <v>0</v>
      </c>
      <c r="E22" s="35">
        <v>0</v>
      </c>
      <c r="F22" s="35">
        <v>0</v>
      </c>
      <c r="G22" s="36">
        <v>0</v>
      </c>
      <c r="H22" s="39"/>
    </row>
    <row r="23" spans="1:9">
      <c r="B23" s="37">
        <v>0</v>
      </c>
      <c r="C23" s="38">
        <v>1</v>
      </c>
      <c r="D23" s="39">
        <v>0</v>
      </c>
      <c r="E23" s="39">
        <v>0</v>
      </c>
      <c r="F23" s="39">
        <v>0</v>
      </c>
      <c r="G23" s="40">
        <v>0</v>
      </c>
      <c r="H23" s="39"/>
    </row>
    <row r="24" spans="1:9">
      <c r="B24" s="37">
        <v>0</v>
      </c>
      <c r="C24" s="39">
        <v>0</v>
      </c>
      <c r="D24" s="38">
        <v>1</v>
      </c>
      <c r="E24" s="41">
        <v>0</v>
      </c>
      <c r="F24" s="41">
        <v>0</v>
      </c>
      <c r="G24" s="40">
        <v>0</v>
      </c>
      <c r="H24" s="39"/>
    </row>
    <row r="25" spans="1:9">
      <c r="B25" s="37">
        <v>0</v>
      </c>
      <c r="C25" s="39">
        <v>0</v>
      </c>
      <c r="D25" s="39">
        <v>0</v>
      </c>
      <c r="E25" s="38">
        <v>1</v>
      </c>
      <c r="F25" s="41">
        <v>0</v>
      </c>
      <c r="G25" s="40">
        <v>0</v>
      </c>
      <c r="H25" s="39"/>
    </row>
    <row r="26" spans="1:9">
      <c r="B26" s="37">
        <v>0</v>
      </c>
      <c r="C26" s="39">
        <v>0</v>
      </c>
      <c r="D26" s="39">
        <v>0</v>
      </c>
      <c r="E26" s="39">
        <v>0</v>
      </c>
      <c r="F26" s="38">
        <v>1</v>
      </c>
      <c r="G26" s="42">
        <v>0</v>
      </c>
      <c r="H26" s="41"/>
    </row>
    <row r="27" spans="1:9">
      <c r="B27" s="43">
        <v>0</v>
      </c>
      <c r="C27" s="44">
        <v>0</v>
      </c>
      <c r="D27" s="44">
        <v>0</v>
      </c>
      <c r="E27" s="44">
        <v>0</v>
      </c>
      <c r="F27" s="44">
        <v>0</v>
      </c>
      <c r="G27" s="45">
        <v>1</v>
      </c>
      <c r="H27" s="38"/>
    </row>
    <row r="29" spans="1:9">
      <c r="A29" t="s">
        <v>9</v>
      </c>
      <c r="B29" s="15">
        <f t="shared" ref="B29:G34" si="0">B22-B15</f>
        <v>0.84210992865401968</v>
      </c>
      <c r="C29" s="16">
        <f t="shared" si="0"/>
        <v>-8.8039926076793652E-3</v>
      </c>
      <c r="D29" s="16">
        <f t="shared" si="0"/>
        <v>-0.19641468822886621</v>
      </c>
      <c r="E29" s="16">
        <f t="shared" si="0"/>
        <v>-1.2330643816275473E-2</v>
      </c>
      <c r="F29" s="16">
        <f t="shared" si="0"/>
        <v>-4.003157250109933E-3</v>
      </c>
      <c r="G29" s="17">
        <f t="shared" si="0"/>
        <v>-1.7481843317568416E-2</v>
      </c>
      <c r="H29" s="19"/>
    </row>
    <row r="30" spans="1:9">
      <c r="B30" s="18">
        <f t="shared" si="0"/>
        <v>-2.040371627780117E-3</v>
      </c>
      <c r="C30" s="19">
        <f t="shared" si="0"/>
        <v>0.93234411718330457</v>
      </c>
      <c r="D30" s="19">
        <f t="shared" si="0"/>
        <v>-6.2315332656131955E-3</v>
      </c>
      <c r="E30" s="19">
        <f t="shared" si="0"/>
        <v>-8.0003493034851408E-2</v>
      </c>
      <c r="F30" s="19">
        <f t="shared" si="0"/>
        <v>-3.6399063624949789E-2</v>
      </c>
      <c r="G30" s="20">
        <f t="shared" si="0"/>
        <v>-4.5545911547771427E-3</v>
      </c>
      <c r="H30" s="19"/>
    </row>
    <row r="31" spans="1:9">
      <c r="B31" s="18">
        <f t="shared" si="0"/>
        <v>-7.1623561959184734E-2</v>
      </c>
      <c r="C31" s="19">
        <f t="shared" si="0"/>
        <v>-1.3007179093133254E-2</v>
      </c>
      <c r="D31" s="19">
        <f t="shared" si="0"/>
        <v>0.71781657867818638</v>
      </c>
      <c r="E31" s="19">
        <f t="shared" si="0"/>
        <v>-3.523980233796066E-2</v>
      </c>
      <c r="F31" s="19">
        <f t="shared" si="0"/>
        <v>-2.4922755580485147E-2</v>
      </c>
      <c r="G31" s="20">
        <f t="shared" si="0"/>
        <v>-8.2326356170052684E-2</v>
      </c>
      <c r="H31" s="19"/>
    </row>
    <row r="32" spans="1:9">
      <c r="B32" s="18">
        <f t="shared" si="0"/>
        <v>-0.10145268853952351</v>
      </c>
      <c r="C32" s="19">
        <f t="shared" si="0"/>
        <v>-0.16733522396938097</v>
      </c>
      <c r="D32" s="19">
        <f t="shared" si="0"/>
        <v>-8.3180620584537859E-2</v>
      </c>
      <c r="E32" s="19">
        <f t="shared" si="0"/>
        <v>0.62518536248826884</v>
      </c>
      <c r="F32" s="19">
        <f t="shared" si="0"/>
        <v>-0.33725492914134064</v>
      </c>
      <c r="G32" s="20">
        <f t="shared" si="0"/>
        <v>-0.11906634567870775</v>
      </c>
      <c r="H32" s="19"/>
    </row>
    <row r="33" spans="1:8">
      <c r="B33" s="18">
        <f t="shared" si="0"/>
        <v>-1.0548093686977653E-2</v>
      </c>
      <c r="C33" s="19">
        <f t="shared" si="0"/>
        <v>-7.3231399905978753E-2</v>
      </c>
      <c r="D33" s="19">
        <f t="shared" si="0"/>
        <v>-2.269856422856974E-2</v>
      </c>
      <c r="E33" s="19">
        <f t="shared" si="0"/>
        <v>-6.2359322582529041E-2</v>
      </c>
      <c r="F33" s="19">
        <f t="shared" si="0"/>
        <v>0.85689190979568219</v>
      </c>
      <c r="G33" s="20">
        <f t="shared" si="0"/>
        <v>-7.9840238342198264E-2</v>
      </c>
      <c r="H33" s="19"/>
    </row>
    <row r="34" spans="1:8">
      <c r="B34" s="6">
        <f t="shared" si="0"/>
        <v>-5.2183443581301905E-2</v>
      </c>
      <c r="C34" s="7">
        <f t="shared" si="0"/>
        <v>-9.4902472790793987E-2</v>
      </c>
      <c r="D34" s="7">
        <f t="shared" si="0"/>
        <v>-7.7495460927418963E-2</v>
      </c>
      <c r="E34" s="7">
        <f t="shared" si="0"/>
        <v>-8.677807248386378E-2</v>
      </c>
      <c r="F34" s="7">
        <f t="shared" si="0"/>
        <v>-9.9339505103340456E-2</v>
      </c>
      <c r="G34" s="8">
        <f t="shared" si="0"/>
        <v>0.81238822680884626</v>
      </c>
      <c r="H34" s="19"/>
    </row>
    <row r="36" spans="1:8">
      <c r="A36" t="s">
        <v>10</v>
      </c>
      <c r="B36" s="2">
        <f t="array" ref="B36:G41">MINVERSE(B29:G34)</f>
        <v>1.2311067834772704</v>
      </c>
      <c r="C36" s="9">
        <v>4.0323115653660646E-2</v>
      </c>
      <c r="D36" s="9">
        <v>0.35481604997068006</v>
      </c>
      <c r="E36" s="9">
        <v>6.5425761744150823E-2</v>
      </c>
      <c r="F36" s="9">
        <v>5.2510136125227966E-2</v>
      </c>
      <c r="G36" s="10">
        <v>7.7424573348861728E-2</v>
      </c>
      <c r="H36" s="11"/>
    </row>
    <row r="37" spans="1:8">
      <c r="B37" s="3">
        <v>3.090298878646976E-2</v>
      </c>
      <c r="C37" s="11">
        <v>1.1172519486518593</v>
      </c>
      <c r="D37" s="11">
        <v>4.6130909741659294E-2</v>
      </c>
      <c r="E37" s="11">
        <v>0.16466426796820519</v>
      </c>
      <c r="F37" s="11">
        <v>0.11925493771479342</v>
      </c>
      <c r="G37" s="12">
        <v>4.745757112919833E-2</v>
      </c>
      <c r="H37" s="11"/>
    </row>
    <row r="38" spans="1:8">
      <c r="B38" s="3">
        <v>0.15468067359664145</v>
      </c>
      <c r="C38" s="11">
        <v>7.4257207282204779E-2</v>
      </c>
      <c r="D38" s="11">
        <v>1.4752914519824887</v>
      </c>
      <c r="E38" s="11">
        <v>0.13338054215903097</v>
      </c>
      <c r="F38" s="11">
        <v>0.12068919611308981</v>
      </c>
      <c r="G38" s="12">
        <v>0.18465884539203112</v>
      </c>
      <c r="H38" s="11"/>
    </row>
    <row r="39" spans="1:8">
      <c r="B39" s="3">
        <v>0.28396832586729331</v>
      </c>
      <c r="C39" s="11">
        <v>0.43466143677270602</v>
      </c>
      <c r="D39" s="11">
        <v>0.35848936315470065</v>
      </c>
      <c r="E39" s="11">
        <v>1.8135403319732395</v>
      </c>
      <c r="F39" s="11">
        <v>0.78899473193481551</v>
      </c>
      <c r="G39" s="12">
        <v>0.38821619395659807</v>
      </c>
      <c r="H39" s="11"/>
    </row>
    <row r="40" spans="1:8">
      <c r="B40" s="3">
        <v>5.509177076924153E-2</v>
      </c>
      <c r="C40" s="11">
        <v>0.14865949023951938</v>
      </c>
      <c r="D40" s="11">
        <v>9.3853841339479632E-2</v>
      </c>
      <c r="E40" s="11">
        <v>0.17378842060199298</v>
      </c>
      <c r="F40" s="11">
        <v>1.2633936429173265</v>
      </c>
      <c r="G40" s="12">
        <v>0.16116535307414528</v>
      </c>
      <c r="H40" s="11"/>
    </row>
    <row r="41" spans="1:8">
      <c r="B41" s="5">
        <v>0.13451478139400866</v>
      </c>
      <c r="C41" s="13">
        <v>0.20479815506768295</v>
      </c>
      <c r="D41" s="13">
        <v>0.21868148261418349</v>
      </c>
      <c r="E41" s="13">
        <v>0.25113259608358851</v>
      </c>
      <c r="F41" s="13">
        <v>0.2675850624012262</v>
      </c>
      <c r="G41" s="14">
        <v>1.3202469559311811</v>
      </c>
      <c r="H41" s="11"/>
    </row>
    <row r="43" spans="1:8">
      <c r="A43" t="s">
        <v>11</v>
      </c>
      <c r="B43" s="21">
        <f t="array" ref="B43:G48">MMULT(B36:G41,B29:G34)</f>
        <v>1.0000000000000002</v>
      </c>
      <c r="C43" s="22">
        <v>-6.0715321659188248E-18</v>
      </c>
      <c r="D43" s="22">
        <v>-1.6479873021779667E-16</v>
      </c>
      <c r="E43" s="22">
        <v>1.3877787807814457E-17</v>
      </c>
      <c r="F43" s="22">
        <v>-1.214306433183765E-17</v>
      </c>
      <c r="G43" s="23">
        <v>1.3877787807814457E-17</v>
      </c>
      <c r="H43" s="25"/>
    </row>
    <row r="44" spans="1:8">
      <c r="B44" s="24">
        <v>-4.7704895589362195E-18</v>
      </c>
      <c r="C44" s="25">
        <v>1</v>
      </c>
      <c r="D44" s="25">
        <v>-4.7704895589362195E-18</v>
      </c>
      <c r="E44" s="25">
        <v>7.8062556418956319E-18</v>
      </c>
      <c r="F44" s="25">
        <v>-2.1684043449710089E-17</v>
      </c>
      <c r="G44" s="26">
        <v>6.9388939039072284E-18</v>
      </c>
      <c r="H44" s="25"/>
    </row>
    <row r="45" spans="1:8">
      <c r="B45" s="24">
        <v>-6.9388939039072284E-18</v>
      </c>
      <c r="C45" s="25">
        <v>-6.9388939039072284E-18</v>
      </c>
      <c r="D45" s="25">
        <v>0.99999999999999989</v>
      </c>
      <c r="E45" s="25">
        <v>3.4694469519536142E-17</v>
      </c>
      <c r="F45" s="25">
        <v>-6.9388939039072284E-18</v>
      </c>
      <c r="G45" s="26">
        <v>5.5511151231257827E-17</v>
      </c>
      <c r="H45" s="25"/>
    </row>
    <row r="46" spans="1:8">
      <c r="B46" s="24">
        <v>-5.2041704279304213E-17</v>
      </c>
      <c r="C46" s="25">
        <v>0</v>
      </c>
      <c r="D46" s="25">
        <v>-2.0816681711721685E-17</v>
      </c>
      <c r="E46" s="25">
        <v>1.0000000000000002</v>
      </c>
      <c r="F46" s="25">
        <v>-2.4980018054066022E-16</v>
      </c>
      <c r="G46" s="26">
        <v>1.1102230246251565E-16</v>
      </c>
      <c r="H46" s="25"/>
    </row>
    <row r="47" spans="1:8">
      <c r="B47" s="24">
        <v>-6.9388939039072284E-18</v>
      </c>
      <c r="C47" s="25">
        <v>-2.4286128663675299E-17</v>
      </c>
      <c r="D47" s="25">
        <v>-3.4694469519536142E-18</v>
      </c>
      <c r="E47" s="25">
        <v>2.2551405187698492E-17</v>
      </c>
      <c r="F47" s="25">
        <v>1</v>
      </c>
      <c r="G47" s="26">
        <v>0</v>
      </c>
      <c r="H47" s="25"/>
    </row>
    <row r="48" spans="1:8">
      <c r="B48" s="27">
        <v>-1.3877787807814457E-17</v>
      </c>
      <c r="C48" s="28">
        <v>0</v>
      </c>
      <c r="D48" s="28">
        <v>-4.163336342344337E-17</v>
      </c>
      <c r="E48" s="28">
        <v>4.163336342344337E-17</v>
      </c>
      <c r="F48" s="28">
        <v>-2.7755575615628914E-17</v>
      </c>
      <c r="G48" s="29">
        <v>1</v>
      </c>
      <c r="H48" s="25"/>
    </row>
  </sheetData>
  <phoneticPr fontId="2" type="noConversion"/>
  <pageMargins left="0.75" right="0.75" top="1" bottom="1" header="0.5" footer="0.5"/>
  <pageSetup scale="75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Cornell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PC</cp:lastModifiedBy>
  <cp:lastPrinted>2003-01-27T04:42:21Z</cp:lastPrinted>
  <dcterms:created xsi:type="dcterms:W3CDTF">2003-01-27T04:40:08Z</dcterms:created>
  <dcterms:modified xsi:type="dcterms:W3CDTF">2012-08-22T13:27:42Z</dcterms:modified>
</cp:coreProperties>
</file>