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9555" windowHeight="11565" activeTab="1"/>
  </bookViews>
  <sheets>
    <sheet name="Q3" sheetId="1" r:id="rId1"/>
    <sheet name="Q6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3" i="2" l="1"/>
  <c r="F21" i="2"/>
  <c r="F1" i="2"/>
  <c r="D23" i="2"/>
  <c r="D22" i="2"/>
  <c r="D21" i="2"/>
  <c r="C28" i="2"/>
  <c r="C26" i="2"/>
  <c r="C25" i="2"/>
  <c r="C23" i="2"/>
  <c r="C22" i="2"/>
  <c r="D6" i="2"/>
  <c r="C9" i="2"/>
  <c r="C7" i="2"/>
  <c r="C6" i="2"/>
  <c r="C10" i="1"/>
  <c r="C6" i="1"/>
  <c r="D7" i="2" l="1"/>
  <c r="D9" i="2" s="1"/>
  <c r="D25" i="2"/>
  <c r="F2" i="2"/>
  <c r="C15" i="1"/>
  <c r="D26" i="2" l="1"/>
  <c r="D28" i="2" s="1"/>
</calcChain>
</file>

<file path=xl/sharedStrings.xml><?xml version="1.0" encoding="utf-8"?>
<sst xmlns="http://schemas.openxmlformats.org/spreadsheetml/2006/main" count="48" uniqueCount="40">
  <si>
    <t>Exercise 2.7</t>
  </si>
  <si>
    <t>Millions of Dollars</t>
  </si>
  <si>
    <t>Regulatory program to monitor</t>
  </si>
  <si>
    <t>Regulatory enforcement</t>
  </si>
  <si>
    <t xml:space="preserve">antibiotic prescribing by U.S. </t>
  </si>
  <si>
    <t>Time cost to doctors</t>
  </si>
  <si>
    <t xml:space="preserve">physicians to reduce the </t>
  </si>
  <si>
    <t>Convenience cost to patients</t>
  </si>
  <si>
    <t>spread of resistant strains</t>
  </si>
  <si>
    <t>Total U.S. Costs</t>
  </si>
  <si>
    <t xml:space="preserve">Avoided U.S. resistance costs </t>
  </si>
  <si>
    <t>Better drug compliance</t>
  </si>
  <si>
    <t>Total U.S. Benefits</t>
  </si>
  <si>
    <t>Avoided non-U.S. resistance costs</t>
  </si>
  <si>
    <t>Fraction counted as U.S. Benefits</t>
  </si>
  <si>
    <r>
      <t>U.S. Net Benefits</t>
    </r>
    <r>
      <rPr>
        <sz val="10"/>
        <rFont val="Arial"/>
      </rPr>
      <t xml:space="preserve"> </t>
    </r>
  </si>
  <si>
    <t>Exercise 3.3</t>
  </si>
  <si>
    <t>B</t>
  </si>
  <si>
    <t>U=X^aY^(1-a)</t>
  </si>
  <si>
    <t>a</t>
  </si>
  <si>
    <t>B=pX+Y so Y=B-pX</t>
  </si>
  <si>
    <t>p</t>
  </si>
  <si>
    <t>X=aB/p</t>
  </si>
  <si>
    <t>X</t>
  </si>
  <si>
    <t>Y=B-pX</t>
  </si>
  <si>
    <t>Y</t>
  </si>
  <si>
    <t>U</t>
  </si>
  <si>
    <t>1. Insert new price in D4.</t>
  </si>
  <si>
    <t xml:space="preserve">2. Guess values of new budget </t>
  </si>
  <si>
    <t>in D2 to return…</t>
  </si>
  <si>
    <t>3. utility to initial level (D9=C9).</t>
  </si>
  <si>
    <t>4. (Optional) Reduce original budget to</t>
  </si>
  <si>
    <t>Adjust the original budget to obtain the new utility</t>
  </si>
  <si>
    <t xml:space="preserve"> make C28 equal D28.</t>
  </si>
  <si>
    <t>to find the equivalent variation of the price change.</t>
  </si>
  <si>
    <t>Original</t>
  </si>
  <si>
    <t>Higher Price</t>
  </si>
  <si>
    <t>Compensating Variation</t>
  </si>
  <si>
    <t>Marshallian Surplus</t>
  </si>
  <si>
    <t>Equivalent Variation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</si>
</sst>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CFFFF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31">
    <xf numFmtId="0" fontId="0" fillId="0" borderId="0" xfId="0"/>
    <xf numFmtId="0" fontId="2" fillId="0" borderId="0" xfId="2"/>
    <xf numFmtId="0" fontId="3" fillId="0" borderId="0" xfId="2" applyFont="1"/>
    <xf numFmtId="0" fontId="2" fillId="0" borderId="0" xfId="2"/>
    <xf numFmtId="0" fontId="3" fillId="0" borderId="0" xfId="2" applyFont="1"/>
    <xf numFmtId="0" fontId="2" fillId="0" borderId="0" xfId="2" applyAlignment="1">
      <alignment horizontal="center"/>
    </xf>
    <xf numFmtId="0" fontId="2" fillId="0" borderId="0" xfId="2"/>
    <xf numFmtId="0" fontId="3" fillId="0" borderId="0" xfId="2" applyFont="1"/>
    <xf numFmtId="0" fontId="2" fillId="2" borderId="0" xfId="2" applyFill="1"/>
    <xf numFmtId="0" fontId="2" fillId="3" borderId="0" xfId="2" applyFill="1"/>
    <xf numFmtId="0" fontId="2" fillId="0" borderId="0" xfId="2" applyFill="1"/>
    <xf numFmtId="0" fontId="2" fillId="4" borderId="0" xfId="2" applyFill="1"/>
    <xf numFmtId="0" fontId="2" fillId="4" borderId="0" xfId="2" applyFill="1" applyAlignment="1">
      <alignment horizontal="left"/>
    </xf>
    <xf numFmtId="0" fontId="2" fillId="0" borderId="0" xfId="2"/>
    <xf numFmtId="2" fontId="2" fillId="0" borderId="0" xfId="2" applyNumberFormat="1"/>
    <xf numFmtId="0" fontId="2" fillId="0" borderId="0" xfId="2" applyFill="1"/>
    <xf numFmtId="0" fontId="3" fillId="0" borderId="1" xfId="2" applyFont="1" applyBorder="1"/>
    <xf numFmtId="2" fontId="3" fillId="0" borderId="2" xfId="2" applyNumberFormat="1" applyFont="1" applyBorder="1"/>
    <xf numFmtId="164" fontId="3" fillId="0" borderId="3" xfId="2" applyNumberFormat="1" applyFont="1" applyBorder="1"/>
    <xf numFmtId="164" fontId="3" fillId="0" borderId="4" xfId="2" applyNumberFormat="1" applyFont="1" applyBorder="1"/>
    <xf numFmtId="164" fontId="2" fillId="0" borderId="0" xfId="2" applyNumberFormat="1"/>
    <xf numFmtId="164" fontId="2" fillId="3" borderId="0" xfId="2" applyNumberFormat="1" applyFill="1"/>
    <xf numFmtId="164" fontId="2" fillId="2" borderId="0" xfId="2" applyNumberFormat="1" applyFill="1"/>
    <xf numFmtId="164" fontId="2" fillId="0" borderId="0" xfId="2" applyNumberFormat="1" applyFill="1"/>
    <xf numFmtId="164" fontId="2" fillId="4" borderId="0" xfId="2" applyNumberFormat="1" applyFill="1"/>
    <xf numFmtId="0" fontId="3" fillId="0" borderId="5" xfId="2" applyFont="1" applyBorder="1"/>
    <xf numFmtId="164" fontId="3" fillId="0" borderId="6" xfId="2" applyNumberFormat="1" applyFont="1" applyBorder="1"/>
    <xf numFmtId="0" fontId="2" fillId="5" borderId="0" xfId="2" applyFill="1"/>
    <xf numFmtId="2" fontId="2" fillId="5" borderId="0" xfId="2" applyNumberFormat="1" applyFill="1"/>
    <xf numFmtId="44" fontId="2" fillId="0" borderId="0" xfId="1" applyFont="1"/>
    <xf numFmtId="2" fontId="2" fillId="0" borderId="0" xfId="1" applyNumberFormat="1" applyFont="1" applyFill="1"/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C12" sqref="C12"/>
    </sheetView>
  </sheetViews>
  <sheetFormatPr defaultRowHeight="15" x14ac:dyDescent="0.25"/>
  <cols>
    <col min="1" max="1" width="29.7109375" bestFit="1" customWidth="1"/>
    <col min="2" max="2" width="30.28515625" bestFit="1" customWidth="1"/>
    <col min="3" max="3" width="15.7109375" bestFit="1" customWidth="1"/>
  </cols>
  <sheetData>
    <row r="1" spans="1:3" x14ac:dyDescent="0.25">
      <c r="A1" s="2" t="s">
        <v>0</v>
      </c>
      <c r="B1" s="1"/>
      <c r="C1" s="1"/>
    </row>
    <row r="2" spans="1:3" x14ac:dyDescent="0.25">
      <c r="A2" s="3"/>
      <c r="B2" s="3"/>
      <c r="C2" s="5" t="s">
        <v>1</v>
      </c>
    </row>
    <row r="3" spans="1:3" x14ac:dyDescent="0.25">
      <c r="A3" s="4" t="s">
        <v>2</v>
      </c>
      <c r="B3" s="3" t="s">
        <v>3</v>
      </c>
      <c r="C3" s="3"/>
    </row>
    <row r="4" spans="1:3" x14ac:dyDescent="0.25">
      <c r="A4" s="4" t="s">
        <v>4</v>
      </c>
      <c r="B4" s="3" t="s">
        <v>5</v>
      </c>
      <c r="C4" s="3"/>
    </row>
    <row r="5" spans="1:3" x14ac:dyDescent="0.25">
      <c r="A5" s="4" t="s">
        <v>6</v>
      </c>
      <c r="B5" s="3" t="s">
        <v>7</v>
      </c>
      <c r="C5" s="3"/>
    </row>
    <row r="6" spans="1:3" x14ac:dyDescent="0.25">
      <c r="A6" s="4" t="s">
        <v>8</v>
      </c>
      <c r="B6" s="4" t="s">
        <v>9</v>
      </c>
      <c r="C6" s="4">
        <f>SUM(C3:C5)</f>
        <v>0</v>
      </c>
    </row>
    <row r="8" spans="1:3" x14ac:dyDescent="0.25">
      <c r="A8" s="3"/>
      <c r="B8" s="3" t="s">
        <v>10</v>
      </c>
      <c r="C8" s="3"/>
    </row>
    <row r="9" spans="1:3" x14ac:dyDescent="0.25">
      <c r="A9" s="3"/>
      <c r="B9" s="3" t="s">
        <v>11</v>
      </c>
      <c r="C9" s="3"/>
    </row>
    <row r="10" spans="1:3" x14ac:dyDescent="0.25">
      <c r="A10" s="3"/>
      <c r="B10" s="4" t="s">
        <v>12</v>
      </c>
      <c r="C10" s="4">
        <f>SUM(C8:C9)</f>
        <v>0</v>
      </c>
    </row>
    <row r="12" spans="1:3" x14ac:dyDescent="0.25">
      <c r="A12" s="3"/>
      <c r="B12" s="3" t="s">
        <v>13</v>
      </c>
      <c r="C12" s="3"/>
    </row>
    <row r="13" spans="1:3" x14ac:dyDescent="0.25">
      <c r="A13" s="3"/>
      <c r="B13" s="3" t="s">
        <v>14</v>
      </c>
      <c r="C13" s="3">
        <v>0</v>
      </c>
    </row>
    <row r="15" spans="1:3" x14ac:dyDescent="0.25">
      <c r="A15" s="3"/>
      <c r="B15" s="4" t="s">
        <v>15</v>
      </c>
      <c r="C15" s="4">
        <f>+C10-C6+C12*C13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B26" sqref="B26"/>
    </sheetView>
  </sheetViews>
  <sheetFormatPr defaultRowHeight="15" x14ac:dyDescent="0.25"/>
  <cols>
    <col min="1" max="1" width="33.42578125" bestFit="1" customWidth="1"/>
    <col min="3" max="3" width="7.5703125" bestFit="1" customWidth="1"/>
    <col min="4" max="4" width="11.140625" bestFit="1" customWidth="1"/>
    <col min="5" max="5" width="23.28515625" bestFit="1" customWidth="1"/>
  </cols>
  <sheetData>
    <row r="1" spans="1:6" x14ac:dyDescent="0.25">
      <c r="A1" s="7" t="s">
        <v>16</v>
      </c>
      <c r="B1" s="6"/>
      <c r="C1" s="13" t="s">
        <v>35</v>
      </c>
      <c r="D1" s="13" t="s">
        <v>36</v>
      </c>
      <c r="E1" s="16" t="s">
        <v>37</v>
      </c>
      <c r="F1" s="18">
        <f>+C2-D2</f>
        <v>-41.419999999999987</v>
      </c>
    </row>
    <row r="2" spans="1:6" ht="15.75" thickBot="1" x14ac:dyDescent="0.3">
      <c r="A2" s="6"/>
      <c r="B2" s="6" t="s">
        <v>17</v>
      </c>
      <c r="C2" s="20">
        <v>100</v>
      </c>
      <c r="D2" s="21">
        <v>141.41999999999999</v>
      </c>
      <c r="E2" s="17" t="s">
        <v>38</v>
      </c>
      <c r="F2" s="19">
        <f>+C3*C2*LN(D6)-C4*D6-(C3*C2*LN(C6)-C4*C6)-(D4-C4)*D6</f>
        <v>-38.039159018597054</v>
      </c>
    </row>
    <row r="3" spans="1:6" x14ac:dyDescent="0.25">
      <c r="A3" s="6" t="s">
        <v>18</v>
      </c>
      <c r="B3" s="6" t="s">
        <v>19</v>
      </c>
      <c r="C3" s="14">
        <v>0.5</v>
      </c>
      <c r="D3" s="14">
        <f>+C3</f>
        <v>0.5</v>
      </c>
      <c r="E3" s="13"/>
      <c r="F3" s="14"/>
    </row>
    <row r="4" spans="1:6" x14ac:dyDescent="0.25">
      <c r="A4" s="6" t="s">
        <v>20</v>
      </c>
      <c r="B4" s="6" t="s">
        <v>21</v>
      </c>
      <c r="C4" s="20">
        <v>0.2</v>
      </c>
      <c r="D4" s="22">
        <v>0.4</v>
      </c>
      <c r="E4" s="13"/>
      <c r="F4" s="14"/>
    </row>
    <row r="5" spans="1:6" x14ac:dyDescent="0.25">
      <c r="A5" s="6"/>
      <c r="B5" s="6"/>
      <c r="C5" s="14"/>
      <c r="D5" s="14"/>
      <c r="E5" s="13"/>
      <c r="F5" s="14"/>
    </row>
    <row r="6" spans="1:6" x14ac:dyDescent="0.25">
      <c r="A6" s="6" t="s">
        <v>22</v>
      </c>
      <c r="B6" s="6" t="s">
        <v>23</v>
      </c>
      <c r="C6" s="14">
        <f>+C3*C2/C4</f>
        <v>250</v>
      </c>
      <c r="D6" s="14">
        <f>+D3*D2/D4</f>
        <v>176.77499999999998</v>
      </c>
      <c r="E6" s="13"/>
      <c r="F6" s="14"/>
    </row>
    <row r="7" spans="1:6" x14ac:dyDescent="0.25">
      <c r="A7" s="6" t="s">
        <v>24</v>
      </c>
      <c r="B7" s="6" t="s">
        <v>25</v>
      </c>
      <c r="C7" s="14">
        <f>+C2-C4*C6</f>
        <v>50</v>
      </c>
      <c r="D7" s="14">
        <f>+D2-D4*D6</f>
        <v>70.709999999999994</v>
      </c>
      <c r="E7" s="13"/>
      <c r="F7" s="14"/>
    </row>
    <row r="8" spans="1:6" x14ac:dyDescent="0.25">
      <c r="A8" s="6"/>
      <c r="B8" s="10"/>
      <c r="C8" s="14"/>
      <c r="D8" s="14"/>
      <c r="E8" s="13"/>
      <c r="F8" s="14"/>
    </row>
    <row r="9" spans="1:6" x14ac:dyDescent="0.25">
      <c r="A9" s="6"/>
      <c r="B9" s="6" t="s">
        <v>26</v>
      </c>
      <c r="C9" s="14">
        <f>+(C6^C3)*(C7^(1-C3))</f>
        <v>111.80339887498948</v>
      </c>
      <c r="D9" s="28">
        <f>+(D6^D3)*(D7^(1-D3))</f>
        <v>111.80232667525303</v>
      </c>
      <c r="E9" s="13"/>
      <c r="F9" s="14"/>
    </row>
    <row r="10" spans="1:6" x14ac:dyDescent="0.25">
      <c r="A10" s="6"/>
      <c r="B10" s="6"/>
      <c r="C10" s="14"/>
      <c r="D10" s="13"/>
      <c r="E10" s="13"/>
      <c r="F10" s="13"/>
    </row>
    <row r="11" spans="1:6" x14ac:dyDescent="0.25">
      <c r="A11" s="8" t="s">
        <v>27</v>
      </c>
      <c r="B11" s="6"/>
      <c r="C11" s="14"/>
      <c r="D11" s="13"/>
      <c r="E11" s="13"/>
      <c r="F11" s="13"/>
    </row>
    <row r="13" spans="1:6" x14ac:dyDescent="0.25">
      <c r="A13" s="9" t="s">
        <v>28</v>
      </c>
      <c r="B13" s="6"/>
      <c r="C13" s="13"/>
      <c r="D13" s="13"/>
      <c r="E13" s="13"/>
      <c r="F13" s="13"/>
    </row>
    <row r="14" spans="1:6" x14ac:dyDescent="0.25">
      <c r="A14" s="9" t="s">
        <v>29</v>
      </c>
      <c r="B14" s="6"/>
      <c r="C14" s="13"/>
      <c r="D14" s="13"/>
      <c r="E14" s="13"/>
      <c r="F14" s="13"/>
    </row>
    <row r="16" spans="1:6" x14ac:dyDescent="0.25">
      <c r="A16" s="27" t="s">
        <v>30</v>
      </c>
      <c r="B16" s="6"/>
      <c r="C16" s="13"/>
      <c r="D16" s="13"/>
      <c r="E16" s="13"/>
      <c r="F16" s="13"/>
    </row>
    <row r="17" spans="1:6" x14ac:dyDescent="0.25">
      <c r="A17" s="6"/>
      <c r="B17" s="6"/>
      <c r="C17" s="13"/>
      <c r="D17" s="13"/>
      <c r="E17" s="15"/>
      <c r="F17" s="13"/>
    </row>
    <row r="18" spans="1:6" x14ac:dyDescent="0.25">
      <c r="A18" s="12" t="s">
        <v>31</v>
      </c>
      <c r="B18" s="6" t="s">
        <v>32</v>
      </c>
      <c r="C18" s="13"/>
      <c r="D18" s="13"/>
      <c r="E18" s="13"/>
      <c r="F18" s="13"/>
    </row>
    <row r="19" spans="1:6" x14ac:dyDescent="0.25">
      <c r="A19" s="11" t="s">
        <v>33</v>
      </c>
      <c r="B19" s="6" t="s">
        <v>34</v>
      </c>
      <c r="C19" s="13"/>
      <c r="D19" s="13"/>
      <c r="E19" s="13"/>
      <c r="F19" s="13"/>
    </row>
    <row r="20" spans="1:6" ht="15.75" thickBot="1" x14ac:dyDescent="0.3">
      <c r="A20" s="6"/>
      <c r="B20" s="6"/>
      <c r="C20" s="13" t="s">
        <v>35</v>
      </c>
      <c r="D20" s="13" t="s">
        <v>36</v>
      </c>
      <c r="E20" s="13"/>
      <c r="F20" s="13"/>
    </row>
    <row r="21" spans="1:6" ht="15.75" thickBot="1" x14ac:dyDescent="0.3">
      <c r="A21" s="6"/>
      <c r="B21" s="6" t="s">
        <v>17</v>
      </c>
      <c r="C21" s="24">
        <v>70.709999999999994</v>
      </c>
      <c r="D21" s="23">
        <f>+C2</f>
        <v>100</v>
      </c>
      <c r="E21" s="25" t="s">
        <v>39</v>
      </c>
      <c r="F21" s="26">
        <f>+C21-D21</f>
        <v>-29.290000000000006</v>
      </c>
    </row>
    <row r="22" spans="1:6" x14ac:dyDescent="0.25">
      <c r="A22" s="6"/>
      <c r="B22" s="6" t="s">
        <v>19</v>
      </c>
      <c r="C22" s="14">
        <f>+C3</f>
        <v>0.5</v>
      </c>
      <c r="D22" s="30">
        <f>+C3</f>
        <v>0.5</v>
      </c>
      <c r="E22" s="13"/>
      <c r="F22" s="13"/>
    </row>
    <row r="23" spans="1:6" x14ac:dyDescent="0.25">
      <c r="A23" s="6"/>
      <c r="B23" s="6" t="s">
        <v>21</v>
      </c>
      <c r="C23" s="29">
        <f>+C4</f>
        <v>0.2</v>
      </c>
      <c r="D23" s="29">
        <f>+D4</f>
        <v>0.4</v>
      </c>
      <c r="E23" s="13"/>
      <c r="F23" s="13"/>
    </row>
    <row r="24" spans="1:6" x14ac:dyDescent="0.25">
      <c r="A24" s="6"/>
      <c r="B24" s="6"/>
      <c r="C24" s="14"/>
      <c r="D24" s="14"/>
      <c r="E24" s="13"/>
      <c r="F24" s="13"/>
    </row>
    <row r="25" spans="1:6" x14ac:dyDescent="0.25">
      <c r="A25" s="6"/>
      <c r="B25" s="6" t="s">
        <v>23</v>
      </c>
      <c r="C25" s="14">
        <f>+C22*C21/C23</f>
        <v>176.77499999999998</v>
      </c>
      <c r="D25" s="14">
        <f>+D22*D21/D23</f>
        <v>125</v>
      </c>
      <c r="E25" s="13"/>
      <c r="F25" s="13"/>
    </row>
    <row r="26" spans="1:6" x14ac:dyDescent="0.25">
      <c r="A26" s="6"/>
      <c r="B26" s="6" t="s">
        <v>25</v>
      </c>
      <c r="C26" s="14">
        <f>+C21-C23*C25</f>
        <v>35.354999999999997</v>
      </c>
      <c r="D26" s="14">
        <f>+D21-D23*D25</f>
        <v>50</v>
      </c>
      <c r="E26" s="13"/>
      <c r="F26" s="13"/>
    </row>
    <row r="27" spans="1:6" x14ac:dyDescent="0.25">
      <c r="A27" s="6"/>
      <c r="B27" s="6"/>
      <c r="C27" s="14"/>
      <c r="D27" s="14"/>
      <c r="E27" s="13"/>
      <c r="F27" s="13"/>
    </row>
    <row r="28" spans="1:6" x14ac:dyDescent="0.25">
      <c r="A28" s="6"/>
      <c r="B28" s="6" t="s">
        <v>26</v>
      </c>
      <c r="C28" s="14">
        <f>+(C25^C22)*(C26^(1-C22))</f>
        <v>79.056183344505058</v>
      </c>
      <c r="D28" s="14">
        <f>+(D25^D22)*(D26^(1-D22))</f>
        <v>79.05694150420949</v>
      </c>
      <c r="E28" s="13"/>
      <c r="F28" s="1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Q3</vt:lpstr>
      <vt:lpstr>Q6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Ummie</dc:creator>
  <cp:lastModifiedBy>Ummie</cp:lastModifiedBy>
  <dcterms:created xsi:type="dcterms:W3CDTF">2015-02-12T07:51:31Z</dcterms:created>
  <dcterms:modified xsi:type="dcterms:W3CDTF">2015-02-12T08:27:00Z</dcterms:modified>
</cp:coreProperties>
</file>