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20955" windowHeight="997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R28" i="1"/>
  <c r="R27"/>
  <c r="R26"/>
  <c r="R25"/>
  <c r="R24"/>
  <c r="R23"/>
  <c r="R22"/>
  <c r="R21"/>
  <c r="R12"/>
  <c r="R11"/>
  <c r="R10"/>
  <c r="R9"/>
  <c r="R8"/>
  <c r="R7"/>
  <c r="R6"/>
  <c r="R5"/>
  <c r="T29"/>
  <c r="V28"/>
  <c r="U28"/>
  <c r="T28"/>
  <c r="S28"/>
  <c r="V27"/>
  <c r="U27"/>
  <c r="T27"/>
  <c r="S27"/>
  <c r="V26"/>
  <c r="U26"/>
  <c r="T26"/>
  <c r="S26"/>
  <c r="V25"/>
  <c r="U25"/>
  <c r="T25"/>
  <c r="S25"/>
  <c r="V24"/>
  <c r="U24"/>
  <c r="T24"/>
  <c r="S24"/>
  <c r="V23"/>
  <c r="U23"/>
  <c r="T23"/>
  <c r="S23"/>
  <c r="V22"/>
  <c r="U22"/>
  <c r="T22"/>
  <c r="S22"/>
  <c r="V21"/>
  <c r="V29" s="1"/>
  <c r="U21"/>
  <c r="U29" s="1"/>
  <c r="T21"/>
  <c r="S21"/>
  <c r="S29" s="1"/>
  <c r="J21"/>
  <c r="R29" s="1"/>
  <c r="V5"/>
  <c r="V13" s="1"/>
  <c r="U5"/>
  <c r="U13" s="1"/>
  <c r="T5"/>
  <c r="T13" s="1"/>
  <c r="V12"/>
  <c r="U12"/>
  <c r="T12"/>
  <c r="S12"/>
  <c r="V11"/>
  <c r="U11"/>
  <c r="T11"/>
  <c r="S11"/>
  <c r="V10"/>
  <c r="U10"/>
  <c r="T10"/>
  <c r="S10"/>
  <c r="V9"/>
  <c r="U9"/>
  <c r="T9"/>
  <c r="S9"/>
  <c r="V8"/>
  <c r="U8"/>
  <c r="T8"/>
  <c r="S8"/>
  <c r="V7"/>
  <c r="U7"/>
  <c r="T7"/>
  <c r="S7"/>
  <c r="V6"/>
  <c r="U6"/>
  <c r="T6"/>
  <c r="S6"/>
  <c r="S5"/>
  <c r="S13" s="1"/>
  <c r="J5"/>
  <c r="R13" l="1"/>
</calcChain>
</file>

<file path=xl/sharedStrings.xml><?xml version="1.0" encoding="utf-8"?>
<sst xmlns="http://schemas.openxmlformats.org/spreadsheetml/2006/main" count="40" uniqueCount="17">
  <si>
    <t>Maturity (year)</t>
  </si>
  <si>
    <t>coupon</t>
  </si>
  <si>
    <t>BID</t>
  </si>
  <si>
    <t>ASK</t>
  </si>
  <si>
    <t>zero coupon</t>
  </si>
  <si>
    <t>6% coupon bond</t>
  </si>
  <si>
    <t>10% coupn bond</t>
  </si>
  <si>
    <t>8% coupon bond</t>
  </si>
  <si>
    <t>Round 1 prices from the dealer</t>
  </si>
  <si>
    <t xml:space="preserve">The dealer is willing to trade at most 2 units of each bond, but investors can buy or sell less </t>
  </si>
  <si>
    <t>Numbers of bonds you want to trade</t>
  </si>
  <si>
    <t>+ is buy - is sell</t>
  </si>
  <si>
    <t>cash flow x units buy or sell</t>
  </si>
  <si>
    <t>price</t>
  </si>
  <si>
    <t>Cash flow and timing</t>
  </si>
  <si>
    <t>Total cash flow</t>
  </si>
  <si>
    <t>Round 2 prices from the dealer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</si>
</sst>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V34"/>
  <sheetViews>
    <sheetView tabSelected="1" topLeftCell="A19" workbookViewId="0">
      <selection activeCell="C32" sqref="C32:V45"/>
    </sheetView>
  </sheetViews>
  <sheetFormatPr defaultRowHeight="15"/>
  <cols>
    <col min="3" max="3" width="20.42578125" customWidth="1"/>
    <col min="4" max="4" width="12.5703125" customWidth="1"/>
    <col min="17" max="17" width="13.85546875" customWidth="1"/>
  </cols>
  <sheetData>
    <row r="2" spans="3:22">
      <c r="D2" t="s">
        <v>8</v>
      </c>
    </row>
    <row r="3" spans="3:22">
      <c r="H3" t="s">
        <v>10</v>
      </c>
      <c r="L3" t="s">
        <v>14</v>
      </c>
      <c r="S3" t="s">
        <v>12</v>
      </c>
    </row>
    <row r="4" spans="3:22">
      <c r="D4" t="s">
        <v>0</v>
      </c>
      <c r="E4" t="s">
        <v>1</v>
      </c>
      <c r="F4" t="s">
        <v>2</v>
      </c>
      <c r="G4" t="s">
        <v>3</v>
      </c>
      <c r="H4" s="1" t="s">
        <v>11</v>
      </c>
      <c r="J4" t="s">
        <v>13</v>
      </c>
      <c r="L4">
        <v>0</v>
      </c>
      <c r="M4">
        <v>0.5</v>
      </c>
      <c r="N4">
        <v>1</v>
      </c>
      <c r="O4">
        <v>1.5</v>
      </c>
      <c r="P4">
        <v>2</v>
      </c>
      <c r="R4">
        <v>0</v>
      </c>
      <c r="S4">
        <v>0.5</v>
      </c>
      <c r="T4">
        <v>1</v>
      </c>
      <c r="U4">
        <v>1.5</v>
      </c>
      <c r="V4">
        <v>2</v>
      </c>
    </row>
    <row r="5" spans="3:22">
      <c r="C5" t="s">
        <v>4</v>
      </c>
      <c r="D5">
        <v>0.5</v>
      </c>
      <c r="E5">
        <v>0</v>
      </c>
      <c r="F5">
        <v>970.86</v>
      </c>
      <c r="G5">
        <v>970.88</v>
      </c>
      <c r="H5">
        <v>1</v>
      </c>
      <c r="J5">
        <f>G5</f>
        <v>970.88</v>
      </c>
      <c r="M5">
        <v>1000</v>
      </c>
      <c r="R5">
        <f>-J5*H5</f>
        <v>-970.88</v>
      </c>
      <c r="S5">
        <f>M5*$H5</f>
        <v>1000</v>
      </c>
      <c r="T5">
        <f t="shared" ref="T5:V5" si="0">N5*$H5</f>
        <v>0</v>
      </c>
      <c r="U5">
        <f t="shared" si="0"/>
        <v>0</v>
      </c>
      <c r="V5">
        <f t="shared" si="0"/>
        <v>0</v>
      </c>
    </row>
    <row r="6" spans="3:22">
      <c r="C6" t="s">
        <v>4</v>
      </c>
      <c r="D6">
        <v>1</v>
      </c>
      <c r="E6">
        <v>0</v>
      </c>
      <c r="F6">
        <v>938.96</v>
      </c>
      <c r="G6">
        <v>938.98</v>
      </c>
      <c r="H6">
        <v>-1</v>
      </c>
      <c r="N6">
        <v>1000</v>
      </c>
      <c r="R6">
        <f t="shared" ref="R6:R12" si="1">-J6*H6</f>
        <v>0</v>
      </c>
      <c r="S6">
        <f t="shared" ref="S6:S12" si="2">M6*$H6</f>
        <v>0</v>
      </c>
      <c r="T6">
        <f t="shared" ref="T6:T12" si="3">N6*$H6</f>
        <v>-1000</v>
      </c>
      <c r="U6">
        <f t="shared" ref="U6:U12" si="4">O6*$H6</f>
        <v>0</v>
      </c>
      <c r="V6">
        <f t="shared" ref="V6:V12" si="5">P6*$H6</f>
        <v>0</v>
      </c>
    </row>
    <row r="7" spans="3:22">
      <c r="C7" t="s">
        <v>4</v>
      </c>
      <c r="D7">
        <v>1.5</v>
      </c>
      <c r="E7">
        <v>0</v>
      </c>
      <c r="F7">
        <v>909.08</v>
      </c>
      <c r="G7">
        <v>909.1</v>
      </c>
      <c r="H7">
        <v>1</v>
      </c>
      <c r="O7">
        <v>1000</v>
      </c>
      <c r="R7">
        <f t="shared" si="1"/>
        <v>0</v>
      </c>
      <c r="S7">
        <f t="shared" si="2"/>
        <v>0</v>
      </c>
      <c r="T7">
        <f t="shared" si="3"/>
        <v>0</v>
      </c>
      <c r="U7">
        <f t="shared" si="4"/>
        <v>1000</v>
      </c>
      <c r="V7">
        <f t="shared" si="5"/>
        <v>0</v>
      </c>
    </row>
    <row r="8" spans="3:22">
      <c r="C8" t="s">
        <v>4</v>
      </c>
      <c r="D8">
        <v>2</v>
      </c>
      <c r="E8">
        <v>0</v>
      </c>
      <c r="F8">
        <v>873.35</v>
      </c>
      <c r="G8">
        <v>873.37</v>
      </c>
      <c r="H8">
        <v>1</v>
      </c>
      <c r="P8">
        <v>1000</v>
      </c>
      <c r="R8">
        <f t="shared" si="1"/>
        <v>0</v>
      </c>
      <c r="S8">
        <f t="shared" si="2"/>
        <v>0</v>
      </c>
      <c r="T8">
        <f t="shared" si="3"/>
        <v>0</v>
      </c>
      <c r="U8">
        <f t="shared" si="4"/>
        <v>0</v>
      </c>
      <c r="V8">
        <f t="shared" si="5"/>
        <v>1000</v>
      </c>
    </row>
    <row r="9" spans="3:22">
      <c r="C9" t="s">
        <v>5</v>
      </c>
      <c r="D9">
        <v>2</v>
      </c>
      <c r="E9">
        <v>0.06</v>
      </c>
      <c r="F9">
        <v>986.99</v>
      </c>
      <c r="G9">
        <v>987.01</v>
      </c>
      <c r="H9">
        <v>-1</v>
      </c>
      <c r="L9">
        <v>30</v>
      </c>
      <c r="M9">
        <v>30</v>
      </c>
      <c r="N9">
        <v>30</v>
      </c>
      <c r="O9">
        <v>30</v>
      </c>
      <c r="P9">
        <v>1030</v>
      </c>
      <c r="R9">
        <f t="shared" si="1"/>
        <v>0</v>
      </c>
      <c r="S9">
        <f t="shared" si="2"/>
        <v>-30</v>
      </c>
      <c r="T9">
        <f t="shared" si="3"/>
        <v>-30</v>
      </c>
      <c r="U9">
        <f t="shared" si="4"/>
        <v>-30</v>
      </c>
      <c r="V9">
        <f t="shared" si="5"/>
        <v>-1030</v>
      </c>
    </row>
    <row r="10" spans="3:22">
      <c r="C10" t="s">
        <v>6</v>
      </c>
      <c r="D10">
        <v>2</v>
      </c>
      <c r="E10">
        <v>0.1</v>
      </c>
      <c r="F10">
        <v>1057.9645</v>
      </c>
      <c r="G10">
        <v>1057.9845</v>
      </c>
      <c r="H10">
        <v>-1</v>
      </c>
      <c r="L10">
        <v>50</v>
      </c>
      <c r="M10">
        <v>50</v>
      </c>
      <c r="N10">
        <v>50</v>
      </c>
      <c r="O10">
        <v>50</v>
      </c>
      <c r="P10">
        <v>1050</v>
      </c>
      <c r="R10">
        <f t="shared" si="1"/>
        <v>0</v>
      </c>
      <c r="S10">
        <f t="shared" si="2"/>
        <v>-50</v>
      </c>
      <c r="T10">
        <f t="shared" si="3"/>
        <v>-50</v>
      </c>
      <c r="U10">
        <f t="shared" si="4"/>
        <v>-50</v>
      </c>
      <c r="V10">
        <f t="shared" si="5"/>
        <v>-1050</v>
      </c>
    </row>
    <row r="11" spans="3:22">
      <c r="C11" t="s">
        <v>5</v>
      </c>
      <c r="D11">
        <v>1</v>
      </c>
      <c r="E11">
        <v>0.06</v>
      </c>
      <c r="F11">
        <v>994.75520000000006</v>
      </c>
      <c r="G11">
        <v>994.77520000000004</v>
      </c>
      <c r="H11">
        <v>1</v>
      </c>
      <c r="L11">
        <v>30</v>
      </c>
      <c r="M11">
        <v>30</v>
      </c>
      <c r="N11">
        <v>1030</v>
      </c>
      <c r="R11">
        <f t="shared" si="1"/>
        <v>0</v>
      </c>
      <c r="S11">
        <f t="shared" si="2"/>
        <v>30</v>
      </c>
      <c r="T11">
        <f t="shared" si="3"/>
        <v>1030</v>
      </c>
      <c r="U11">
        <f t="shared" si="4"/>
        <v>0</v>
      </c>
      <c r="V11">
        <f t="shared" si="5"/>
        <v>0</v>
      </c>
    </row>
    <row r="12" spans="3:22">
      <c r="C12" t="s">
        <v>7</v>
      </c>
      <c r="D12">
        <v>1.5</v>
      </c>
      <c r="E12">
        <v>0.08</v>
      </c>
      <c r="F12">
        <v>1021.8372000000001</v>
      </c>
      <c r="G12">
        <v>1021.8572</v>
      </c>
      <c r="H12">
        <v>1</v>
      </c>
      <c r="L12">
        <v>40</v>
      </c>
      <c r="M12">
        <v>40</v>
      </c>
      <c r="N12">
        <v>40</v>
      </c>
      <c r="O12">
        <v>1040</v>
      </c>
      <c r="R12">
        <f t="shared" si="1"/>
        <v>0</v>
      </c>
      <c r="S12">
        <f t="shared" si="2"/>
        <v>40</v>
      </c>
      <c r="T12">
        <f t="shared" si="3"/>
        <v>40</v>
      </c>
      <c r="U12">
        <f t="shared" si="4"/>
        <v>1040</v>
      </c>
      <c r="V12">
        <f t="shared" si="5"/>
        <v>0</v>
      </c>
    </row>
    <row r="13" spans="3:22">
      <c r="Q13" t="s">
        <v>15</v>
      </c>
      <c r="R13">
        <f>SUM(R5:R12)</f>
        <v>-970.88</v>
      </c>
      <c r="S13">
        <f t="shared" ref="S13:V13" si="6">SUM(S5:S12)</f>
        <v>990</v>
      </c>
      <c r="T13">
        <f t="shared" si="6"/>
        <v>-10</v>
      </c>
      <c r="U13">
        <f t="shared" si="6"/>
        <v>1960</v>
      </c>
      <c r="V13">
        <f t="shared" si="6"/>
        <v>-1080</v>
      </c>
    </row>
    <row r="14" spans="3:22">
      <c r="C14" t="s">
        <v>9</v>
      </c>
    </row>
    <row r="18" spans="3:22">
      <c r="D18" t="s">
        <v>16</v>
      </c>
    </row>
    <row r="19" spans="3:22">
      <c r="H19" t="s">
        <v>10</v>
      </c>
      <c r="L19" t="s">
        <v>14</v>
      </c>
      <c r="S19" t="s">
        <v>12</v>
      </c>
    </row>
    <row r="20" spans="3:22">
      <c r="D20" t="s">
        <v>0</v>
      </c>
      <c r="E20" t="s">
        <v>1</v>
      </c>
      <c r="F20" t="s">
        <v>2</v>
      </c>
      <c r="G20" t="s">
        <v>3</v>
      </c>
      <c r="H20" s="1" t="s">
        <v>11</v>
      </c>
      <c r="J20" t="s">
        <v>13</v>
      </c>
      <c r="L20">
        <v>0</v>
      </c>
      <c r="M20">
        <v>0.5</v>
      </c>
      <c r="N20">
        <v>1</v>
      </c>
      <c r="O20">
        <v>1.5</v>
      </c>
      <c r="P20">
        <v>2</v>
      </c>
      <c r="R20">
        <v>0</v>
      </c>
      <c r="S20">
        <v>0.5</v>
      </c>
      <c r="T20">
        <v>1</v>
      </c>
      <c r="U20">
        <v>1.5</v>
      </c>
      <c r="V20">
        <v>2</v>
      </c>
    </row>
    <row r="21" spans="3:22">
      <c r="C21" t="s">
        <v>4</v>
      </c>
      <c r="D21">
        <v>0.5</v>
      </c>
      <c r="E21">
        <v>0</v>
      </c>
      <c r="F21">
        <v>970.86</v>
      </c>
      <c r="G21">
        <v>970.87</v>
      </c>
      <c r="H21">
        <v>1</v>
      </c>
      <c r="J21">
        <f>G21</f>
        <v>970.87</v>
      </c>
      <c r="M21">
        <v>1000</v>
      </c>
      <c r="R21">
        <f>-J21*H21</f>
        <v>-970.87</v>
      </c>
      <c r="S21">
        <f>M21*$H21</f>
        <v>1000</v>
      </c>
      <c r="T21">
        <f t="shared" ref="T21:T28" si="7">N21*$H21</f>
        <v>0</v>
      </c>
      <c r="U21">
        <f t="shared" ref="U21:U28" si="8">O21*$H21</f>
        <v>0</v>
      </c>
      <c r="V21">
        <f t="shared" ref="V21:V28" si="9">P21*$H21</f>
        <v>0</v>
      </c>
    </row>
    <row r="22" spans="3:22">
      <c r="C22" t="s">
        <v>4</v>
      </c>
      <c r="D22">
        <v>1</v>
      </c>
      <c r="E22">
        <v>0</v>
      </c>
      <c r="F22">
        <v>938.96</v>
      </c>
      <c r="G22">
        <v>938.97</v>
      </c>
      <c r="H22">
        <v>-1</v>
      </c>
      <c r="N22">
        <v>1000</v>
      </c>
      <c r="R22">
        <f t="shared" ref="R22:R28" si="10">-J22*H22</f>
        <v>0</v>
      </c>
      <c r="S22">
        <f t="shared" ref="S22:S28" si="11">M22*$H22</f>
        <v>0</v>
      </c>
      <c r="T22">
        <f t="shared" si="7"/>
        <v>-1000</v>
      </c>
      <c r="U22">
        <f t="shared" si="8"/>
        <v>0</v>
      </c>
      <c r="V22">
        <f t="shared" si="9"/>
        <v>0</v>
      </c>
    </row>
    <row r="23" spans="3:22">
      <c r="C23" t="s">
        <v>4</v>
      </c>
      <c r="D23">
        <v>1.5</v>
      </c>
      <c r="E23">
        <v>0</v>
      </c>
      <c r="F23">
        <v>909.08</v>
      </c>
      <c r="G23">
        <v>909.09</v>
      </c>
      <c r="H23">
        <v>1</v>
      </c>
      <c r="O23">
        <v>1000</v>
      </c>
      <c r="R23">
        <f t="shared" si="10"/>
        <v>0</v>
      </c>
      <c r="S23">
        <f t="shared" si="11"/>
        <v>0</v>
      </c>
      <c r="T23">
        <f t="shared" si="7"/>
        <v>0</v>
      </c>
      <c r="U23">
        <f t="shared" si="8"/>
        <v>1000</v>
      </c>
      <c r="V23">
        <f t="shared" si="9"/>
        <v>0</v>
      </c>
    </row>
    <row r="24" spans="3:22">
      <c r="C24" t="s">
        <v>4</v>
      </c>
      <c r="D24">
        <v>2</v>
      </c>
      <c r="E24">
        <v>0</v>
      </c>
      <c r="F24">
        <v>873.35</v>
      </c>
      <c r="G24">
        <v>873.38</v>
      </c>
      <c r="H24">
        <v>1</v>
      </c>
      <c r="P24">
        <v>1000</v>
      </c>
      <c r="R24">
        <f t="shared" si="10"/>
        <v>0</v>
      </c>
      <c r="S24">
        <f t="shared" si="11"/>
        <v>0</v>
      </c>
      <c r="T24">
        <f t="shared" si="7"/>
        <v>0</v>
      </c>
      <c r="U24">
        <f t="shared" si="8"/>
        <v>0</v>
      </c>
      <c r="V24">
        <f t="shared" si="9"/>
        <v>1000</v>
      </c>
    </row>
    <row r="25" spans="3:22">
      <c r="C25" t="s">
        <v>5</v>
      </c>
      <c r="D25">
        <v>2</v>
      </c>
      <c r="E25">
        <v>0.06</v>
      </c>
      <c r="F25">
        <v>984</v>
      </c>
      <c r="G25">
        <v>984.22</v>
      </c>
      <c r="H25">
        <v>-1</v>
      </c>
      <c r="L25">
        <v>30</v>
      </c>
      <c r="M25">
        <v>30</v>
      </c>
      <c r="N25">
        <v>30</v>
      </c>
      <c r="O25">
        <v>30</v>
      </c>
      <c r="P25">
        <v>1030</v>
      </c>
      <c r="R25">
        <f t="shared" si="10"/>
        <v>0</v>
      </c>
      <c r="S25">
        <f t="shared" si="11"/>
        <v>-30</v>
      </c>
      <c r="T25">
        <f t="shared" si="7"/>
        <v>-30</v>
      </c>
      <c r="U25">
        <f t="shared" si="8"/>
        <v>-30</v>
      </c>
      <c r="V25">
        <f t="shared" si="9"/>
        <v>-1030</v>
      </c>
    </row>
    <row r="26" spans="3:22">
      <c r="C26" t="s">
        <v>6</v>
      </c>
      <c r="D26">
        <v>2</v>
      </c>
      <c r="E26">
        <v>0.1</v>
      </c>
      <c r="F26">
        <v>1057.9645</v>
      </c>
      <c r="G26">
        <v>1057.9745</v>
      </c>
      <c r="H26">
        <v>-1</v>
      </c>
      <c r="L26">
        <v>50</v>
      </c>
      <c r="M26">
        <v>50</v>
      </c>
      <c r="N26">
        <v>50</v>
      </c>
      <c r="O26">
        <v>50</v>
      </c>
      <c r="P26">
        <v>1050</v>
      </c>
      <c r="R26">
        <f t="shared" si="10"/>
        <v>0</v>
      </c>
      <c r="S26">
        <f t="shared" si="11"/>
        <v>-50</v>
      </c>
      <c r="T26">
        <f t="shared" si="7"/>
        <v>-50</v>
      </c>
      <c r="U26">
        <f t="shared" si="8"/>
        <v>-50</v>
      </c>
      <c r="V26">
        <f t="shared" si="9"/>
        <v>-1050</v>
      </c>
    </row>
    <row r="27" spans="3:22">
      <c r="C27" t="s">
        <v>5</v>
      </c>
      <c r="D27">
        <v>1</v>
      </c>
      <c r="E27">
        <v>0.06</v>
      </c>
      <c r="F27">
        <v>995.25520000000006</v>
      </c>
      <c r="G27">
        <v>995.27520000000004</v>
      </c>
      <c r="H27">
        <v>1</v>
      </c>
      <c r="L27">
        <v>30</v>
      </c>
      <c r="M27">
        <v>30</v>
      </c>
      <c r="N27">
        <v>1030</v>
      </c>
      <c r="R27">
        <f t="shared" si="10"/>
        <v>0</v>
      </c>
      <c r="S27">
        <f t="shared" si="11"/>
        <v>30</v>
      </c>
      <c r="T27">
        <f t="shared" si="7"/>
        <v>1030</v>
      </c>
      <c r="U27">
        <f t="shared" si="8"/>
        <v>0</v>
      </c>
      <c r="V27">
        <f t="shared" si="9"/>
        <v>0</v>
      </c>
    </row>
    <row r="28" spans="3:22">
      <c r="C28" t="s">
        <v>7</v>
      </c>
      <c r="D28">
        <v>1.5</v>
      </c>
      <c r="E28">
        <v>0.08</v>
      </c>
      <c r="F28">
        <v>1021.8372000000001</v>
      </c>
      <c r="G28">
        <v>1021.8472</v>
      </c>
      <c r="H28">
        <v>1</v>
      </c>
      <c r="L28">
        <v>40</v>
      </c>
      <c r="M28">
        <v>40</v>
      </c>
      <c r="N28">
        <v>40</v>
      </c>
      <c r="O28">
        <v>1040</v>
      </c>
      <c r="R28">
        <f t="shared" si="10"/>
        <v>0</v>
      </c>
      <c r="S28">
        <f t="shared" si="11"/>
        <v>40</v>
      </c>
      <c r="T28">
        <f t="shared" si="7"/>
        <v>40</v>
      </c>
      <c r="U28">
        <f t="shared" si="8"/>
        <v>1040</v>
      </c>
      <c r="V28">
        <f t="shared" si="9"/>
        <v>0</v>
      </c>
    </row>
    <row r="29" spans="3:22">
      <c r="Q29" t="s">
        <v>15</v>
      </c>
      <c r="R29">
        <f>SUM(R21:R28)</f>
        <v>-970.87</v>
      </c>
      <c r="S29">
        <f t="shared" ref="S29" si="12">SUM(S21:S28)</f>
        <v>990</v>
      </c>
      <c r="T29">
        <f t="shared" ref="T29" si="13">SUM(T21:T28)</f>
        <v>-10</v>
      </c>
      <c r="U29">
        <f t="shared" ref="U29" si="14">SUM(U21:U28)</f>
        <v>1960</v>
      </c>
      <c r="V29">
        <f t="shared" ref="V29" si="15">SUM(V21:V28)</f>
        <v>-1080</v>
      </c>
    </row>
    <row r="30" spans="3:22">
      <c r="C30" t="s">
        <v>9</v>
      </c>
    </row>
    <row r="34" spans="8:8">
      <c r="H3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COX-SMU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Anchada Charoenrook</dc:creator>
  <cp:lastModifiedBy>Anchada Charoenrook</cp:lastModifiedBy>
  <dcterms:created xsi:type="dcterms:W3CDTF">2011-01-28T15:40:00Z</dcterms:created>
  <dcterms:modified xsi:type="dcterms:W3CDTF">2011-01-28T16:10:40Z</dcterms:modified>
</cp:coreProperties>
</file>