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embeddings/oleObject3.bin" ContentType="application/vnd.openxmlformats-officedocument.oleObject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embeddings/oleObject4.bin" ContentType="application/vnd.openxmlformats-officedocument.oleObject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embeddings/oleObject5.bin" ContentType="application/vnd.openxmlformats-officedocument.oleObject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embeddings/oleObject6.bin" ContentType="application/vnd.openxmlformats-officedocument.oleObject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embeddings/oleObject7.bin" ContentType="application/vnd.openxmlformats-officedocument.oleObject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embeddings/oleObject8.bin" ContentType="application/vnd.openxmlformats-officedocument.oleObject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embeddings/oleObject9.bin" ContentType="application/vnd.openxmlformats-officedocument.oleObject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embeddings/oleObject10.bin" ContentType="application/vnd.openxmlformats-officedocument.oleObject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9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win's Laptop\OneDrive\_00Teaching62\ee431_1s2562\Lectures\"/>
    </mc:Choice>
  </mc:AlternateContent>
  <xr:revisionPtr revIDLastSave="26" documentId="10_ncr:0_{21C17016-E0B6-4E42-A557-BC1513C531F6}" xr6:coauthVersionLast="43" xr6:coauthVersionMax="43" xr10:uidLastSave="{F61D4903-F27C-4F86-B9BA-5B4A21B4BD0C}"/>
  <bookViews>
    <workbookView xWindow="-110" yWindow="-110" windowWidth="22780" windowHeight="14660" xr2:uid="{719A212F-34BA-4A70-8E64-D7DE4B4E4618}"/>
  </bookViews>
  <sheets>
    <sheet name="Tables" sheetId="1" r:id="rId1"/>
    <sheet name="a1.5" sheetId="9" r:id="rId2"/>
    <sheet name="a2" sheetId="2" r:id="rId3"/>
    <sheet name="a2.5" sheetId="8" r:id="rId4"/>
    <sheet name="a3" sheetId="4" r:id="rId5"/>
    <sheet name="a4" sheetId="10" r:id="rId6"/>
    <sheet name="a6" sheetId="11" r:id="rId7"/>
    <sheet name="a8" sheetId="12" r:id="rId8"/>
    <sheet name="a10" sheetId="13" r:id="rId9"/>
    <sheet name="a20" sheetId="14" r:id="rId10"/>
    <sheet name="a30" sheetId="15" r:id="rId11"/>
  </sheets>
  <externalReferences>
    <externalReference r:id="rId1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0" i="15" l="1"/>
  <c r="C39" i="15"/>
  <c r="C38" i="15"/>
  <c r="C37" i="15"/>
  <c r="C36" i="15"/>
  <c r="C35" i="15"/>
  <c r="C34" i="15"/>
  <c r="C33" i="15"/>
  <c r="C32" i="15"/>
  <c r="C31" i="15"/>
  <c r="C30" i="15"/>
  <c r="C29" i="15"/>
  <c r="F28" i="15"/>
  <c r="C28" i="15"/>
  <c r="F27" i="15"/>
  <c r="F29" i="15" s="1"/>
  <c r="F30" i="15" s="1"/>
  <c r="F31" i="15" s="1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4" i="15"/>
  <c r="C13" i="15"/>
  <c r="C12" i="15"/>
  <c r="C11" i="15"/>
  <c r="C10" i="15"/>
  <c r="C9" i="15"/>
  <c r="C8" i="15"/>
  <c r="C7" i="15"/>
  <c r="C6" i="15"/>
  <c r="C5" i="15"/>
  <c r="C4" i="15"/>
  <c r="C40" i="14"/>
  <c r="C39" i="14"/>
  <c r="C38" i="14"/>
  <c r="C37" i="14"/>
  <c r="C36" i="14"/>
  <c r="C35" i="14"/>
  <c r="C34" i="14"/>
  <c r="C33" i="14"/>
  <c r="C32" i="14"/>
  <c r="C31" i="14"/>
  <c r="C30" i="14"/>
  <c r="C29" i="14"/>
  <c r="F28" i="14"/>
  <c r="C28" i="14"/>
  <c r="F27" i="14"/>
  <c r="F29" i="14" s="1"/>
  <c r="F30" i="14" s="1"/>
  <c r="F31" i="14" s="1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40" i="13"/>
  <c r="C39" i="13"/>
  <c r="C38" i="13"/>
  <c r="C37" i="13"/>
  <c r="C36" i="13"/>
  <c r="C35" i="13"/>
  <c r="C34" i="13"/>
  <c r="C33" i="13"/>
  <c r="C32" i="13"/>
  <c r="C31" i="13"/>
  <c r="C30" i="13"/>
  <c r="C29" i="13"/>
  <c r="F28" i="13"/>
  <c r="C28" i="13"/>
  <c r="F27" i="13"/>
  <c r="F29" i="13" s="1"/>
  <c r="F30" i="13" s="1"/>
  <c r="F31" i="13" s="1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40" i="12"/>
  <c r="C39" i="12"/>
  <c r="C38" i="12"/>
  <c r="C37" i="12"/>
  <c r="C36" i="12"/>
  <c r="C35" i="12"/>
  <c r="C34" i="12"/>
  <c r="C33" i="12"/>
  <c r="C32" i="12"/>
  <c r="C31" i="12"/>
  <c r="C30" i="12"/>
  <c r="C29" i="12"/>
  <c r="F28" i="12"/>
  <c r="C28" i="12"/>
  <c r="F27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C40" i="11"/>
  <c r="C39" i="11"/>
  <c r="C38" i="11"/>
  <c r="C37" i="11"/>
  <c r="C36" i="11"/>
  <c r="C35" i="11"/>
  <c r="C34" i="11"/>
  <c r="C33" i="11"/>
  <c r="C32" i="11"/>
  <c r="C31" i="11"/>
  <c r="C30" i="11"/>
  <c r="C29" i="11"/>
  <c r="F28" i="11"/>
  <c r="C28" i="11"/>
  <c r="F27" i="11"/>
  <c r="F29" i="11" s="1"/>
  <c r="F30" i="11" s="1"/>
  <c r="F31" i="11" s="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C4" i="11"/>
  <c r="C40" i="10"/>
  <c r="C39" i="10"/>
  <c r="C38" i="10"/>
  <c r="C37" i="10"/>
  <c r="C36" i="10"/>
  <c r="C35" i="10"/>
  <c r="C34" i="10"/>
  <c r="C33" i="10"/>
  <c r="C32" i="10"/>
  <c r="C31" i="10"/>
  <c r="C30" i="10"/>
  <c r="C29" i="10"/>
  <c r="F28" i="10"/>
  <c r="C28" i="10"/>
  <c r="F27" i="10"/>
  <c r="F29" i="10" s="1"/>
  <c r="F30" i="10" s="1"/>
  <c r="F31" i="10" s="1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F31" i="4"/>
  <c r="F31" i="8"/>
  <c r="F31" i="2"/>
  <c r="F31" i="9"/>
  <c r="C39" i="9"/>
  <c r="C38" i="9"/>
  <c r="C37" i="9"/>
  <c r="C36" i="9"/>
  <c r="C35" i="9"/>
  <c r="C34" i="9"/>
  <c r="C33" i="9"/>
  <c r="C32" i="9"/>
  <c r="C31" i="9"/>
  <c r="C30" i="9"/>
  <c r="C29" i="9"/>
  <c r="F28" i="9"/>
  <c r="C28" i="9"/>
  <c r="F27" i="9"/>
  <c r="F29" i="9" s="1"/>
  <c r="F30" i="9" s="1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39" i="8"/>
  <c r="C38" i="8"/>
  <c r="C37" i="8"/>
  <c r="C36" i="8"/>
  <c r="C35" i="8"/>
  <c r="C34" i="8"/>
  <c r="C33" i="8"/>
  <c r="C32" i="8"/>
  <c r="C31" i="8"/>
  <c r="C30" i="8"/>
  <c r="C29" i="8"/>
  <c r="F28" i="8"/>
  <c r="C28" i="8"/>
  <c r="F27" i="8"/>
  <c r="F29" i="8" s="1"/>
  <c r="F30" i="8" s="1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40" i="4"/>
  <c r="C39" i="4"/>
  <c r="C38" i="4"/>
  <c r="C37" i="4"/>
  <c r="C36" i="4"/>
  <c r="C35" i="4"/>
  <c r="C34" i="4"/>
  <c r="C33" i="4"/>
  <c r="C32" i="4"/>
  <c r="C31" i="4"/>
  <c r="C30" i="4"/>
  <c r="C29" i="4"/>
  <c r="F28" i="4"/>
  <c r="C28" i="4"/>
  <c r="F27" i="4"/>
  <c r="F29" i="4" s="1"/>
  <c r="F30" i="4" s="1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C39" i="2"/>
  <c r="C38" i="2"/>
  <c r="C37" i="2"/>
  <c r="C36" i="2"/>
  <c r="C35" i="2"/>
  <c r="C34" i="2"/>
  <c r="C33" i="2"/>
  <c r="C32" i="2"/>
  <c r="C31" i="2"/>
  <c r="C30" i="2"/>
  <c r="F29" i="2"/>
  <c r="F30" i="2" s="1"/>
  <c r="C29" i="2"/>
  <c r="F28" i="2"/>
  <c r="C28" i="2"/>
  <c r="F27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F29" i="12" l="1"/>
  <c r="F30" i="12" s="1"/>
  <c r="F31" i="12" s="1"/>
  <c r="I7" i="1" l="1"/>
  <c r="I6" i="1"/>
  <c r="I5" i="1"/>
  <c r="I4" i="1"/>
  <c r="I3" i="1"/>
</calcChain>
</file>

<file path=xl/sharedStrings.xml><?xml version="1.0" encoding="utf-8"?>
<sst xmlns="http://schemas.openxmlformats.org/spreadsheetml/2006/main" count="98" uniqueCount="21">
  <si>
    <t>Prob.</t>
  </si>
  <si>
    <t>A</t>
  </si>
  <si>
    <t>A*</t>
  </si>
  <si>
    <t xml:space="preserve">Prob. </t>
  </si>
  <si>
    <t>B</t>
  </si>
  <si>
    <t>B*</t>
  </si>
  <si>
    <t xml:space="preserve">A = </t>
  </si>
  <si>
    <t>z</t>
  </si>
  <si>
    <t>u(z)</t>
  </si>
  <si>
    <t>EU(P)</t>
  </si>
  <si>
    <t>CE</t>
  </si>
  <si>
    <t>Premium</t>
  </si>
  <si>
    <t>Asset val.</t>
  </si>
  <si>
    <t>Question 1</t>
  </si>
  <si>
    <t>Question 2</t>
  </si>
  <si>
    <t>Bad econ.</t>
  </si>
  <si>
    <t>Good econ.</t>
  </si>
  <si>
    <t>Income</t>
  </si>
  <si>
    <t>A: Agent</t>
  </si>
  <si>
    <t>B: Employee</t>
  </si>
  <si>
    <t>utility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</si>
</sst>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0.0"/>
    <numFmt numFmtId="188" formatCode="0.0000"/>
    <numFmt numFmtId="189" formatCode="0.00000"/>
  </numFmts>
  <fonts count="4" x14ac:knownFonts="1">
    <font>
      <sz val="11"/>
      <color theme="1"/>
      <name val="Tahoma"/>
      <family val="2"/>
      <scheme val="minor"/>
    </font>
    <font>
      <sz val="28"/>
      <color theme="1"/>
      <name val="TH Sarabun New"/>
      <family val="2"/>
    </font>
    <font>
      <b/>
      <sz val="28"/>
      <color theme="1"/>
      <name val="TH Sarabun New"/>
      <family val="2"/>
    </font>
    <font>
      <b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87" fontId="1" fillId="0" borderId="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vertical="center"/>
    </xf>
    <xf numFmtId="9" fontId="1" fillId="0" borderId="2" xfId="0" applyNumberFormat="1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6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9" fontId="1" fillId="0" borderId="6" xfId="0" applyNumberFormat="1" applyFont="1" applyBorder="1" applyAlignment="1">
      <alignment horizontal="center"/>
    </xf>
    <xf numFmtId="9" fontId="1" fillId="0" borderId="3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9" fontId="1" fillId="0" borderId="6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88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9" fontId="0" fillId="2" borderId="1" xfId="0" applyNumberForma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9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[1]UtilityF1!$B$4:$B$39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190</c:v>
                </c:pt>
                <c:pt idx="32">
                  <c:v>195</c:v>
                </c:pt>
                <c:pt idx="33">
                  <c:v>200</c:v>
                </c:pt>
                <c:pt idx="34">
                  <c:v>205</c:v>
                </c:pt>
                <c:pt idx="35">
                  <c:v>210</c:v>
                </c:pt>
              </c:numCache>
            </c:numRef>
          </c:cat>
          <c:val>
            <c:numRef>
              <c:f>'a1.5'!$C$4:$C$39</c:f>
              <c:numCache>
                <c:formatCode>0.00</c:formatCode>
                <c:ptCount val="36"/>
                <c:pt idx="0">
                  <c:v>-0.36514837167011072</c:v>
                </c:pt>
                <c:pt idx="1">
                  <c:v>-0.33806170189140661</c:v>
                </c:pt>
                <c:pt idx="2">
                  <c:v>-0.31622776601683794</c:v>
                </c:pt>
                <c:pt idx="3">
                  <c:v>-0.29814239699997197</c:v>
                </c:pt>
                <c:pt idx="4">
                  <c:v>-0.28284271247461901</c:v>
                </c:pt>
                <c:pt idx="5">
                  <c:v>-0.26967994498529685</c:v>
                </c:pt>
                <c:pt idx="6">
                  <c:v>-0.2581988897471611</c:v>
                </c:pt>
                <c:pt idx="7">
                  <c:v>-0.24806946917841693</c:v>
                </c:pt>
                <c:pt idx="8">
                  <c:v>-0.23904572186687872</c:v>
                </c:pt>
                <c:pt idx="9">
                  <c:v>-0.23094010767585027</c:v>
                </c:pt>
                <c:pt idx="10">
                  <c:v>-0.22360679774997896</c:v>
                </c:pt>
                <c:pt idx="11">
                  <c:v>-0.21693045781865616</c:v>
                </c:pt>
                <c:pt idx="12">
                  <c:v>-0.21081851067789195</c:v>
                </c:pt>
                <c:pt idx="13">
                  <c:v>-0.20519567041703082</c:v>
                </c:pt>
                <c:pt idx="14">
                  <c:v>-0.2</c:v>
                </c:pt>
                <c:pt idx="15">
                  <c:v>-0.19518001458970666</c:v>
                </c:pt>
                <c:pt idx="16">
                  <c:v>-0.19069251784911848</c:v>
                </c:pt>
                <c:pt idx="17">
                  <c:v>-0.18650096164806276</c:v>
                </c:pt>
                <c:pt idx="18">
                  <c:v>-0.18257418583505536</c:v>
                </c:pt>
                <c:pt idx="19">
                  <c:v>-0.17888543819998318</c:v>
                </c:pt>
                <c:pt idx="20">
                  <c:v>-0.17541160386140586</c:v>
                </c:pt>
                <c:pt idx="21">
                  <c:v>-0.17213259316477408</c:v>
                </c:pt>
                <c:pt idx="22">
                  <c:v>-0.1690308509457033</c:v>
                </c:pt>
                <c:pt idx="23">
                  <c:v>-0.16609095970747995</c:v>
                </c:pt>
                <c:pt idx="24">
                  <c:v>-0.16329931618554522</c:v>
                </c:pt>
                <c:pt idx="25">
                  <c:v>-0.16064386578049977</c:v>
                </c:pt>
                <c:pt idx="26">
                  <c:v>-0.15811388300841897</c:v>
                </c:pt>
                <c:pt idx="27">
                  <c:v>-0.15569978883230459</c:v>
                </c:pt>
                <c:pt idx="28">
                  <c:v>-0.15339299776947407</c:v>
                </c:pt>
                <c:pt idx="29">
                  <c:v>-0.15118578920369088</c:v>
                </c:pt>
                <c:pt idx="30">
                  <c:v>-0.14907119849998599</c:v>
                </c:pt>
                <c:pt idx="31">
                  <c:v>-0.14509525002200233</c:v>
                </c:pt>
                <c:pt idx="32">
                  <c:v>-0.14322297480788659</c:v>
                </c:pt>
                <c:pt idx="33">
                  <c:v>-0.1414213562373095</c:v>
                </c:pt>
                <c:pt idx="34">
                  <c:v>-0.13968605915391563</c:v>
                </c:pt>
                <c:pt idx="35">
                  <c:v>-0.13801311186847084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9E-4BAD-8718-1AFB41867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[1]UtilityF1!$B$4:$B$39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190</c:v>
                </c:pt>
                <c:pt idx="32">
                  <c:v>195</c:v>
                </c:pt>
                <c:pt idx="33">
                  <c:v>200</c:v>
                </c:pt>
                <c:pt idx="34">
                  <c:v>205</c:v>
                </c:pt>
                <c:pt idx="35">
                  <c:v>210</c:v>
                </c:pt>
              </c:numCache>
            </c:numRef>
          </c:cat>
          <c:val>
            <c:numRef>
              <c:f>'a2'!$C$4:$C$39</c:f>
              <c:numCache>
                <c:formatCode>0.00</c:formatCode>
                <c:ptCount val="36"/>
                <c:pt idx="0">
                  <c:v>-3.3333333333333333E-2</c:v>
                </c:pt>
                <c:pt idx="1">
                  <c:v>-2.8571428571428571E-2</c:v>
                </c:pt>
                <c:pt idx="2">
                  <c:v>-2.5000000000000001E-2</c:v>
                </c:pt>
                <c:pt idx="3">
                  <c:v>-2.2222222222222223E-2</c:v>
                </c:pt>
                <c:pt idx="4">
                  <c:v>-0.02</c:v>
                </c:pt>
                <c:pt idx="5">
                  <c:v>-1.8181818181818181E-2</c:v>
                </c:pt>
                <c:pt idx="6">
                  <c:v>-1.6666666666666666E-2</c:v>
                </c:pt>
                <c:pt idx="7">
                  <c:v>-1.5384615384615385E-2</c:v>
                </c:pt>
                <c:pt idx="8">
                  <c:v>-1.4285714285714285E-2</c:v>
                </c:pt>
                <c:pt idx="9">
                  <c:v>-1.3333333333333334E-2</c:v>
                </c:pt>
                <c:pt idx="10">
                  <c:v>-1.2500000000000001E-2</c:v>
                </c:pt>
                <c:pt idx="11">
                  <c:v>-1.1764705882352941E-2</c:v>
                </c:pt>
                <c:pt idx="12">
                  <c:v>-1.1111111111111112E-2</c:v>
                </c:pt>
                <c:pt idx="13">
                  <c:v>-1.0526315789473684E-2</c:v>
                </c:pt>
                <c:pt idx="14">
                  <c:v>-0.01</c:v>
                </c:pt>
                <c:pt idx="15">
                  <c:v>-9.5238095238095247E-3</c:v>
                </c:pt>
                <c:pt idx="16">
                  <c:v>-9.0909090909090905E-3</c:v>
                </c:pt>
                <c:pt idx="17">
                  <c:v>-8.6956521739130436E-3</c:v>
                </c:pt>
                <c:pt idx="18">
                  <c:v>-8.3333333333333332E-3</c:v>
                </c:pt>
                <c:pt idx="19">
                  <c:v>-8.0000000000000002E-3</c:v>
                </c:pt>
                <c:pt idx="20">
                  <c:v>-7.6923076923076927E-3</c:v>
                </c:pt>
                <c:pt idx="21">
                  <c:v>-7.4074074074074077E-3</c:v>
                </c:pt>
                <c:pt idx="22">
                  <c:v>-7.1428571428571426E-3</c:v>
                </c:pt>
                <c:pt idx="23">
                  <c:v>-6.8965517241379309E-3</c:v>
                </c:pt>
                <c:pt idx="24">
                  <c:v>-6.6666666666666671E-3</c:v>
                </c:pt>
                <c:pt idx="25">
                  <c:v>-6.4516129032258064E-3</c:v>
                </c:pt>
                <c:pt idx="26">
                  <c:v>-6.2500000000000003E-3</c:v>
                </c:pt>
                <c:pt idx="27">
                  <c:v>-6.0606060606060606E-3</c:v>
                </c:pt>
                <c:pt idx="28">
                  <c:v>-5.8823529411764705E-3</c:v>
                </c:pt>
                <c:pt idx="29">
                  <c:v>-5.7142857142857143E-3</c:v>
                </c:pt>
                <c:pt idx="30">
                  <c:v>-5.5555555555555558E-3</c:v>
                </c:pt>
                <c:pt idx="31">
                  <c:v>-5.263157894736842E-3</c:v>
                </c:pt>
                <c:pt idx="32">
                  <c:v>-5.1282051282051282E-3</c:v>
                </c:pt>
                <c:pt idx="33">
                  <c:v>-5.0000000000000001E-3</c:v>
                </c:pt>
                <c:pt idx="34">
                  <c:v>-4.8780487804878049E-3</c:v>
                </c:pt>
                <c:pt idx="35">
                  <c:v>-4.7619047619047623E-3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9D-4D74-AF37-F114EB2CE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[1]UtilityF1!$B$4:$B$39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190</c:v>
                </c:pt>
                <c:pt idx="32">
                  <c:v>195</c:v>
                </c:pt>
                <c:pt idx="33">
                  <c:v>200</c:v>
                </c:pt>
                <c:pt idx="34">
                  <c:v>205</c:v>
                </c:pt>
                <c:pt idx="35">
                  <c:v>210</c:v>
                </c:pt>
              </c:numCache>
            </c:numRef>
          </c:cat>
          <c:val>
            <c:numRef>
              <c:f>'a2.5'!$C$4:$C$39</c:f>
              <c:numCache>
                <c:formatCode>0.00</c:formatCode>
                <c:ptCount val="36"/>
                <c:pt idx="0">
                  <c:v>-4.057204129667898E-3</c:v>
                </c:pt>
                <c:pt idx="1">
                  <c:v>-3.2196352561086345E-3</c:v>
                </c:pt>
                <c:pt idx="2">
                  <c:v>-2.6352313834736487E-3</c:v>
                </c:pt>
                <c:pt idx="3">
                  <c:v>-2.2084621999997928E-3</c:v>
                </c:pt>
                <c:pt idx="4">
                  <c:v>-1.8856180831641276E-3</c:v>
                </c:pt>
                <c:pt idx="5">
                  <c:v>-1.6344239090017993E-3</c:v>
                </c:pt>
                <c:pt idx="6">
                  <c:v>-1.4344382763731185E-3</c:v>
                </c:pt>
                <c:pt idx="7">
                  <c:v>-1.2721511239918817E-3</c:v>
                </c:pt>
                <c:pt idx="8">
                  <c:v>-1.1383129612708499E-3</c:v>
                </c:pt>
                <c:pt idx="9">
                  <c:v>-1.0264004785593352E-3</c:v>
                </c:pt>
                <c:pt idx="10">
                  <c:v>-9.3169499062491299E-4</c:v>
                </c:pt>
                <c:pt idx="11">
                  <c:v>-8.5070767772021992E-4</c:v>
                </c:pt>
                <c:pt idx="12">
                  <c:v>-7.8080929880700728E-4</c:v>
                </c:pt>
                <c:pt idx="13">
                  <c:v>-7.199848084808103E-4</c:v>
                </c:pt>
                <c:pt idx="14">
                  <c:v>-6.6666666666666621E-4</c:v>
                </c:pt>
                <c:pt idx="15">
                  <c:v>-6.1961909393557651E-4</c:v>
                </c:pt>
                <c:pt idx="16">
                  <c:v>-5.7785611469429775E-4</c:v>
                </c:pt>
                <c:pt idx="17">
                  <c:v>-5.4058249753061638E-4</c:v>
                </c:pt>
                <c:pt idx="18">
                  <c:v>-5.0715051620848703E-4</c:v>
                </c:pt>
                <c:pt idx="19">
                  <c:v>-4.7702783519995503E-4</c:v>
                </c:pt>
                <c:pt idx="20">
                  <c:v>-4.4977334323437434E-4</c:v>
                </c:pt>
                <c:pt idx="21">
                  <c:v>-4.2501874855499744E-4</c:v>
                </c:pt>
                <c:pt idx="22">
                  <c:v>-4.0245440701357958E-4</c:v>
                </c:pt>
                <c:pt idx="23">
                  <c:v>-3.8181829817811493E-4</c:v>
                </c:pt>
                <c:pt idx="24">
                  <c:v>-3.6288736930121168E-4</c:v>
                </c:pt>
                <c:pt idx="25">
                  <c:v>-3.4547067909784893E-4</c:v>
                </c:pt>
                <c:pt idx="26">
                  <c:v>-3.294039229342063E-4</c:v>
                </c:pt>
                <c:pt idx="27">
                  <c:v>-3.1454502794404975E-4</c:v>
                </c:pt>
                <c:pt idx="28">
                  <c:v>-3.0077058386171371E-4</c:v>
                </c:pt>
                <c:pt idx="29">
                  <c:v>-2.8797293181655388E-4</c:v>
                </c:pt>
                <c:pt idx="30">
                  <c:v>-2.7605777499997404E-4</c:v>
                </c:pt>
                <c:pt idx="31">
                  <c:v>-2.5455307021403909E-4</c:v>
                </c:pt>
                <c:pt idx="32">
                  <c:v>-2.4482559796219929E-4</c:v>
                </c:pt>
                <c:pt idx="33">
                  <c:v>-2.3570226039551606E-4</c:v>
                </c:pt>
                <c:pt idx="34">
                  <c:v>-2.2713180350230177E-4</c:v>
                </c:pt>
                <c:pt idx="35">
                  <c:v>-2.1906843153725547E-4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56-447C-9369-C34E55BAD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'a3'!$B$4:$B$39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185</c:v>
                </c:pt>
                <c:pt idx="32">
                  <c:v>190</c:v>
                </c:pt>
                <c:pt idx="33">
                  <c:v>195</c:v>
                </c:pt>
                <c:pt idx="34">
                  <c:v>200</c:v>
                </c:pt>
                <c:pt idx="35">
                  <c:v>205</c:v>
                </c:pt>
              </c:numCache>
            </c:numRef>
          </c:cat>
          <c:val>
            <c:numRef>
              <c:f>'a3'!$C$4:$C$40</c:f>
              <c:numCache>
                <c:formatCode>0.00</c:formatCode>
                <c:ptCount val="37"/>
                <c:pt idx="0">
                  <c:v>-5.5555555555555556E-4</c:v>
                </c:pt>
                <c:pt idx="1">
                  <c:v>-4.0816326530612246E-4</c:v>
                </c:pt>
                <c:pt idx="2">
                  <c:v>-3.1250000000000001E-4</c:v>
                </c:pt>
                <c:pt idx="3">
                  <c:v>-2.4691358024691359E-4</c:v>
                </c:pt>
                <c:pt idx="4">
                  <c:v>-2.0000000000000001E-4</c:v>
                </c:pt>
                <c:pt idx="5">
                  <c:v>-1.6528925619834712E-4</c:v>
                </c:pt>
                <c:pt idx="6">
                  <c:v>-1.3888888888888889E-4</c:v>
                </c:pt>
                <c:pt idx="7">
                  <c:v>-1.1834319526627219E-4</c:v>
                </c:pt>
                <c:pt idx="8">
                  <c:v>-1.0204081632653062E-4</c:v>
                </c:pt>
                <c:pt idx="9">
                  <c:v>-8.8888888888888893E-5</c:v>
                </c:pt>
                <c:pt idx="10">
                  <c:v>-7.8125000000000002E-5</c:v>
                </c:pt>
                <c:pt idx="11">
                  <c:v>-6.9204152249134954E-5</c:v>
                </c:pt>
                <c:pt idx="12">
                  <c:v>-6.1728395061728397E-5</c:v>
                </c:pt>
                <c:pt idx="13">
                  <c:v>-5.5401662049861494E-5</c:v>
                </c:pt>
                <c:pt idx="14">
                  <c:v>-5.0000000000000002E-5</c:v>
                </c:pt>
                <c:pt idx="15">
                  <c:v>-4.5351473922902495E-5</c:v>
                </c:pt>
                <c:pt idx="16">
                  <c:v>-4.132231404958678E-5</c:v>
                </c:pt>
                <c:pt idx="17">
                  <c:v>-3.7807183364839316E-5</c:v>
                </c:pt>
                <c:pt idx="18">
                  <c:v>-3.4722222222222222E-5</c:v>
                </c:pt>
                <c:pt idx="19">
                  <c:v>-3.1999999999999999E-5</c:v>
                </c:pt>
                <c:pt idx="20">
                  <c:v>-2.9585798816568047E-5</c:v>
                </c:pt>
                <c:pt idx="21">
                  <c:v>-2.7434842249657064E-5</c:v>
                </c:pt>
                <c:pt idx="22">
                  <c:v>-2.5510204081632654E-5</c:v>
                </c:pt>
                <c:pt idx="23">
                  <c:v>-2.3781212841854935E-5</c:v>
                </c:pt>
                <c:pt idx="24">
                  <c:v>-2.2222222222222223E-5</c:v>
                </c:pt>
                <c:pt idx="25">
                  <c:v>-2.081165452653486E-5</c:v>
                </c:pt>
                <c:pt idx="26">
                  <c:v>-1.953125E-5</c:v>
                </c:pt>
                <c:pt idx="27">
                  <c:v>-1.8365472910927457E-5</c:v>
                </c:pt>
                <c:pt idx="28">
                  <c:v>-1.7301038062283738E-5</c:v>
                </c:pt>
                <c:pt idx="29">
                  <c:v>-1.6326530612244897E-5</c:v>
                </c:pt>
                <c:pt idx="30">
                  <c:v>-1.5432098765432099E-5</c:v>
                </c:pt>
                <c:pt idx="31">
                  <c:v>-1.4609203798392987E-5</c:v>
                </c:pt>
                <c:pt idx="32">
                  <c:v>-1.3850415512465373E-5</c:v>
                </c:pt>
                <c:pt idx="33">
                  <c:v>-1.3149243918474688E-5</c:v>
                </c:pt>
                <c:pt idx="34">
                  <c:v>-1.2500000000000001E-5</c:v>
                </c:pt>
                <c:pt idx="35">
                  <c:v>-1.1897679952409281E-5</c:v>
                </c:pt>
                <c:pt idx="36">
                  <c:v>-1.1337868480725624E-5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94-4264-BD03-48763082E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'a4'!$B$4:$B$39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185</c:v>
                </c:pt>
                <c:pt idx="32">
                  <c:v>190</c:v>
                </c:pt>
                <c:pt idx="33">
                  <c:v>195</c:v>
                </c:pt>
                <c:pt idx="34">
                  <c:v>200</c:v>
                </c:pt>
                <c:pt idx="35">
                  <c:v>205</c:v>
                </c:pt>
              </c:numCache>
            </c:numRef>
          </c:cat>
          <c:val>
            <c:numRef>
              <c:f>'a4'!$C$4:$C$40</c:f>
              <c:numCache>
                <c:formatCode>0.00</c:formatCode>
                <c:ptCount val="37"/>
                <c:pt idx="0">
                  <c:v>-1.2345679012345678E-5</c:v>
                </c:pt>
                <c:pt idx="1">
                  <c:v>-7.7745383867832844E-6</c:v>
                </c:pt>
                <c:pt idx="2">
                  <c:v>-5.2083333333333332E-6</c:v>
                </c:pt>
                <c:pt idx="3">
                  <c:v>-3.6579789666209422E-6</c:v>
                </c:pt>
                <c:pt idx="4">
                  <c:v>-2.6666666666666664E-6</c:v>
                </c:pt>
                <c:pt idx="5">
                  <c:v>-2.0035061357375407E-6</c:v>
                </c:pt>
                <c:pt idx="6">
                  <c:v>-1.5432098765432098E-6</c:v>
                </c:pt>
                <c:pt idx="7">
                  <c:v>-1.2137763617053557E-6</c:v>
                </c:pt>
                <c:pt idx="8">
                  <c:v>-9.7181729834791055E-7</c:v>
                </c:pt>
                <c:pt idx="9">
                  <c:v>-7.9012345679012348E-7</c:v>
                </c:pt>
                <c:pt idx="10">
                  <c:v>-6.5104166666666664E-7</c:v>
                </c:pt>
                <c:pt idx="11">
                  <c:v>-5.4277766469909768E-7</c:v>
                </c:pt>
                <c:pt idx="12">
                  <c:v>-4.5724737082761777E-7</c:v>
                </c:pt>
                <c:pt idx="13">
                  <c:v>-3.8878359333236136E-7</c:v>
                </c:pt>
                <c:pt idx="14">
                  <c:v>-3.333333333333333E-7</c:v>
                </c:pt>
                <c:pt idx="15">
                  <c:v>-2.8794586617715871E-7</c:v>
                </c:pt>
                <c:pt idx="16">
                  <c:v>-2.5043826696719259E-7</c:v>
                </c:pt>
                <c:pt idx="17">
                  <c:v>-2.1917207747732939E-7</c:v>
                </c:pt>
                <c:pt idx="18">
                  <c:v>-1.9290123456790122E-7</c:v>
                </c:pt>
                <c:pt idx="19">
                  <c:v>-1.7066666666666669E-7</c:v>
                </c:pt>
                <c:pt idx="20">
                  <c:v>-1.5172204521316946E-7</c:v>
                </c:pt>
                <c:pt idx="21">
                  <c:v>-1.354807024674423E-7</c:v>
                </c:pt>
                <c:pt idx="22">
                  <c:v>-1.2147716229348882E-7</c:v>
                </c:pt>
                <c:pt idx="23">
                  <c:v>-1.0933890961772383E-7</c:v>
                </c:pt>
                <c:pt idx="24">
                  <c:v>-9.8765432098765435E-8</c:v>
                </c:pt>
                <c:pt idx="25">
                  <c:v>-8.9512492587246711E-8</c:v>
                </c:pt>
                <c:pt idx="26">
                  <c:v>-8.1380208333333331E-8</c:v>
                </c:pt>
                <c:pt idx="27">
                  <c:v>-7.4203930953242241E-8</c:v>
                </c:pt>
                <c:pt idx="28">
                  <c:v>-6.784720808738721E-8</c:v>
                </c:pt>
                <c:pt idx="29">
                  <c:v>-6.2196307094266282E-8</c:v>
                </c:pt>
                <c:pt idx="30">
                  <c:v>-5.7155921353452221E-8</c:v>
                </c:pt>
                <c:pt idx="31">
                  <c:v>-5.2645779453668417E-8</c:v>
                </c:pt>
                <c:pt idx="32">
                  <c:v>-4.859794916654517E-8</c:v>
                </c:pt>
                <c:pt idx="33">
                  <c:v>-4.495468006316132E-8</c:v>
                </c:pt>
                <c:pt idx="34">
                  <c:v>-4.1666666666666663E-8</c:v>
                </c:pt>
                <c:pt idx="35">
                  <c:v>-3.8691642121656197E-8</c:v>
                </c:pt>
                <c:pt idx="36">
                  <c:v>-3.5993233272144838E-8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37-440B-8B23-C9249F4D5F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'a6'!$B$4:$B$39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185</c:v>
                </c:pt>
                <c:pt idx="32">
                  <c:v>190</c:v>
                </c:pt>
                <c:pt idx="33">
                  <c:v>195</c:v>
                </c:pt>
                <c:pt idx="34">
                  <c:v>200</c:v>
                </c:pt>
                <c:pt idx="35">
                  <c:v>205</c:v>
                </c:pt>
              </c:numCache>
            </c:numRef>
          </c:cat>
          <c:val>
            <c:numRef>
              <c:f>'a6'!$C$4:$C$40</c:f>
              <c:numCache>
                <c:formatCode>0.00</c:formatCode>
                <c:ptCount val="37"/>
                <c:pt idx="0">
                  <c:v>-8.2304526748971201E-9</c:v>
                </c:pt>
                <c:pt idx="1">
                  <c:v>-3.8079371690367114E-9</c:v>
                </c:pt>
                <c:pt idx="2">
                  <c:v>-1.9531250000000003E-9</c:v>
                </c:pt>
                <c:pt idx="3">
                  <c:v>-1.0838456197395385E-9</c:v>
                </c:pt>
                <c:pt idx="4">
                  <c:v>-6.4000000000000006E-10</c:v>
                </c:pt>
                <c:pt idx="5">
                  <c:v>-3.9738964675785928E-10</c:v>
                </c:pt>
                <c:pt idx="6">
                  <c:v>-2.57201646090535E-10</c:v>
                </c:pt>
                <c:pt idx="7">
                  <c:v>-1.723706075794588E-10</c:v>
                </c:pt>
                <c:pt idx="8">
                  <c:v>-1.1899803653239723E-10</c:v>
                </c:pt>
                <c:pt idx="9">
                  <c:v>-8.4279835390946502E-11</c:v>
                </c:pt>
                <c:pt idx="10">
                  <c:v>-6.103515625000001E-11</c:v>
                </c:pt>
                <c:pt idx="11">
                  <c:v>-4.5074961774319526E-11</c:v>
                </c:pt>
                <c:pt idx="12">
                  <c:v>-3.3870175616860577E-11</c:v>
                </c:pt>
                <c:pt idx="13">
                  <c:v>-2.5847108697996324E-11</c:v>
                </c:pt>
                <c:pt idx="14">
                  <c:v>-2.0000000000000002E-11</c:v>
                </c:pt>
                <c:pt idx="15">
                  <c:v>-1.5670523329369181E-11</c:v>
                </c:pt>
                <c:pt idx="16">
                  <c:v>-1.2418426461183103E-11</c:v>
                </c:pt>
                <c:pt idx="17">
                  <c:v>-9.9435347059657946E-12</c:v>
                </c:pt>
                <c:pt idx="18">
                  <c:v>-8.0375514403292189E-12</c:v>
                </c:pt>
                <c:pt idx="19">
                  <c:v>-6.5536000000000007E-12</c:v>
                </c:pt>
                <c:pt idx="20">
                  <c:v>-5.3865814868580876E-12</c:v>
                </c:pt>
                <c:pt idx="21">
                  <c:v>-4.4602700400804048E-12</c:v>
                </c:pt>
                <c:pt idx="22">
                  <c:v>-3.7186886416374134E-12</c:v>
                </c:pt>
                <c:pt idx="23">
                  <c:v>-3.1202542578185162E-12</c:v>
                </c:pt>
                <c:pt idx="24">
                  <c:v>-2.6337448559670782E-12</c:v>
                </c:pt>
                <c:pt idx="25">
                  <c:v>-2.235483685841749E-12</c:v>
                </c:pt>
                <c:pt idx="26">
                  <c:v>-1.9073486328125003E-12</c:v>
                </c:pt>
                <c:pt idx="27">
                  <c:v>-1.6353483405673224E-12</c:v>
                </c:pt>
                <c:pt idx="28">
                  <c:v>-1.4085925554474852E-12</c:v>
                </c:pt>
                <c:pt idx="29">
                  <c:v>-1.2185398940917475E-12</c:v>
                </c:pt>
                <c:pt idx="30">
                  <c:v>-1.058442988026893E-12</c:v>
                </c:pt>
                <c:pt idx="31">
                  <c:v>-9.2293550539667064E-13</c:v>
                </c:pt>
                <c:pt idx="32">
                  <c:v>-8.0772214681238514E-13</c:v>
                </c:pt>
                <c:pt idx="33">
                  <c:v>-7.0934406411299927E-13</c:v>
                </c:pt>
                <c:pt idx="34">
                  <c:v>-6.2500000000000006E-13</c:v>
                </c:pt>
                <c:pt idx="35">
                  <c:v>-5.5240892975594809E-13</c:v>
                </c:pt>
                <c:pt idx="36">
                  <c:v>-4.8970385404278691E-13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2B-4FCA-8EA6-890E45D50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'a8'!$B$4:$B$39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185</c:v>
                </c:pt>
                <c:pt idx="32">
                  <c:v>190</c:v>
                </c:pt>
                <c:pt idx="33">
                  <c:v>195</c:v>
                </c:pt>
                <c:pt idx="34">
                  <c:v>200</c:v>
                </c:pt>
                <c:pt idx="35">
                  <c:v>205</c:v>
                </c:pt>
              </c:numCache>
            </c:numRef>
          </c:cat>
          <c:val>
            <c:numRef>
              <c:f>'a8'!$C$4:$C$40</c:f>
              <c:numCache>
                <c:formatCode>0.00</c:formatCode>
                <c:ptCount val="37"/>
                <c:pt idx="0">
                  <c:v>-6.5321052975373963E-12</c:v>
                </c:pt>
                <c:pt idx="1">
                  <c:v>-2.2203715271351085E-12</c:v>
                </c:pt>
                <c:pt idx="2">
                  <c:v>-8.7193080357142849E-13</c:v>
                </c:pt>
                <c:pt idx="3">
                  <c:v>-3.8230886057832041E-13</c:v>
                </c:pt>
                <c:pt idx="4">
                  <c:v>-1.8285714285714285E-13</c:v>
                </c:pt>
                <c:pt idx="5">
                  <c:v>-9.383462733361494E-14</c:v>
                </c:pt>
                <c:pt idx="6">
                  <c:v>-5.1032072637010909E-14</c:v>
                </c:pt>
                <c:pt idx="7">
                  <c:v>-2.9141269244202673E-14</c:v>
                </c:pt>
                <c:pt idx="8">
                  <c:v>-1.7346652555743035E-14</c:v>
                </c:pt>
                <c:pt idx="9">
                  <c:v>-1.0702201319485269E-14</c:v>
                </c:pt>
                <c:pt idx="10">
                  <c:v>-6.8119594029017851E-15</c:v>
                </c:pt>
                <c:pt idx="11">
                  <c:v>-4.4562493103627813E-15</c:v>
                </c:pt>
                <c:pt idx="12">
                  <c:v>-2.9867879732681282E-15</c:v>
                </c:pt>
                <c:pt idx="13">
                  <c:v>-2.0456754015034685E-15</c:v>
                </c:pt>
                <c:pt idx="14">
                  <c:v>-1.4285714285714285E-15</c:v>
                </c:pt>
                <c:pt idx="15">
                  <c:v>-1.0152590430430308E-15</c:v>
                </c:pt>
                <c:pt idx="16">
                  <c:v>-7.3308302604386672E-16</c:v>
                </c:pt>
                <c:pt idx="17">
                  <c:v>-5.3705291417584623E-16</c:v>
                </c:pt>
                <c:pt idx="18">
                  <c:v>-3.9868806747664772E-16</c:v>
                </c:pt>
                <c:pt idx="19">
                  <c:v>-2.9959314285714285E-16</c:v>
                </c:pt>
                <c:pt idx="20">
                  <c:v>-2.2766616597033339E-16</c:v>
                </c:pt>
                <c:pt idx="21">
                  <c:v>-1.7480972134353928E-16</c:v>
                </c:pt>
                <c:pt idx="22">
                  <c:v>-1.3552072309174246E-16</c:v>
                </c:pt>
                <c:pt idx="23">
                  <c:v>-1.0600490089412319E-16</c:v>
                </c:pt>
                <c:pt idx="24">
                  <c:v>-8.3610947808478664E-17</c:v>
                </c:pt>
                <c:pt idx="25">
                  <c:v>-6.6463020242061819E-17</c:v>
                </c:pt>
                <c:pt idx="26">
                  <c:v>-5.3218432835170196E-17</c:v>
                </c:pt>
                <c:pt idx="27">
                  <c:v>-4.2905636640884751E-17</c:v>
                </c:pt>
                <c:pt idx="28">
                  <c:v>-3.4814447737209229E-17</c:v>
                </c:pt>
                <c:pt idx="29">
                  <c:v>-2.8420755547329391E-17</c:v>
                </c:pt>
                <c:pt idx="30">
                  <c:v>-2.3334281041157252E-17</c:v>
                </c:pt>
                <c:pt idx="31">
                  <c:v>-1.9261932701589704E-17</c:v>
                </c:pt>
                <c:pt idx="32">
                  <c:v>-1.5981839074245848E-17</c:v>
                </c:pt>
                <c:pt idx="33">
                  <c:v>-1.332476874449139E-17</c:v>
                </c:pt>
                <c:pt idx="34">
                  <c:v>-1.1160714285714285E-17</c:v>
                </c:pt>
                <c:pt idx="35">
                  <c:v>-9.3891209272702995E-18</c:v>
                </c:pt>
                <c:pt idx="36">
                  <c:v>-7.9317112737736779E-18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E7-4F5C-9B2C-B1218A776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'a10'!$B$4:$B$39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185</c:v>
                </c:pt>
                <c:pt idx="32">
                  <c:v>190</c:v>
                </c:pt>
                <c:pt idx="33">
                  <c:v>195</c:v>
                </c:pt>
                <c:pt idx="34">
                  <c:v>200</c:v>
                </c:pt>
                <c:pt idx="35">
                  <c:v>205</c:v>
                </c:pt>
              </c:numCache>
            </c:numRef>
          </c:cat>
          <c:val>
            <c:numRef>
              <c:f>'a10'!$C$4:$C$40</c:f>
              <c:numCache>
                <c:formatCode>0.00</c:formatCode>
                <c:ptCount val="37"/>
                <c:pt idx="0">
                  <c:v>-5.6450292694767622E-15</c:v>
                </c:pt>
                <c:pt idx="1">
                  <c:v>-1.4097596997683229E-15</c:v>
                </c:pt>
                <c:pt idx="2">
                  <c:v>-4.2385525173611114E-16</c:v>
                </c:pt>
                <c:pt idx="3">
                  <c:v>-1.4684016592857301E-16</c:v>
                </c:pt>
                <c:pt idx="4">
                  <c:v>-5.6888888888888898E-17</c:v>
                </c:pt>
                <c:pt idx="5">
                  <c:v>-2.4126442289634699E-17</c:v>
                </c:pt>
                <c:pt idx="6">
                  <c:v>-1.1025447791946801E-17</c:v>
                </c:pt>
                <c:pt idx="7">
                  <c:v>-5.3645992034035162E-18</c:v>
                </c:pt>
                <c:pt idx="8">
                  <c:v>-2.7534369136100057E-18</c:v>
                </c:pt>
                <c:pt idx="9">
                  <c:v>-1.4798105528177163E-18</c:v>
                </c:pt>
                <c:pt idx="10">
                  <c:v>-8.2784228854709208E-19</c:v>
                </c:pt>
                <c:pt idx="11">
                  <c:v>-4.7971926447580877E-19</c:v>
                </c:pt>
                <c:pt idx="12">
                  <c:v>-2.8679719907924416E-19</c:v>
                </c:pt>
                <c:pt idx="13">
                  <c:v>-1.7629704906770427E-19</c:v>
                </c:pt>
                <c:pt idx="14">
                  <c:v>-1.1111111111111113E-19</c:v>
                </c:pt>
                <c:pt idx="15">
                  <c:v>-7.1623212913088605E-20</c:v>
                </c:pt>
                <c:pt idx="16">
                  <c:v>-4.7121957596942772E-20</c:v>
                </c:pt>
                <c:pt idx="17">
                  <c:v>-3.1584712448905058E-20</c:v>
                </c:pt>
                <c:pt idx="18">
                  <c:v>-2.1534077718646096E-20</c:v>
                </c:pt>
                <c:pt idx="19">
                  <c:v>-1.4913080888888891E-20</c:v>
                </c:pt>
                <c:pt idx="20">
                  <c:v>-1.0477732819147493E-20</c:v>
                </c:pt>
                <c:pt idx="21">
                  <c:v>-7.460253311414571E-21</c:v>
                </c:pt>
                <c:pt idx="22">
                  <c:v>-5.3778064718945423E-21</c:v>
                </c:pt>
                <c:pt idx="23">
                  <c:v>-3.9214390606889274E-21</c:v>
                </c:pt>
                <c:pt idx="24">
                  <c:v>-2.8902549859721022E-21</c:v>
                </c:pt>
                <c:pt idx="25">
                  <c:v>-2.1516528694389302E-21</c:v>
                </c:pt>
                <c:pt idx="26">
                  <c:v>-1.6168794698185392E-21</c:v>
                </c:pt>
                <c:pt idx="27">
                  <c:v>-1.2257502560399685E-21</c:v>
                </c:pt>
                <c:pt idx="28">
                  <c:v>-9.36951688429314E-22</c:v>
                </c:pt>
                <c:pt idx="29">
                  <c:v>-7.2179696628138114E-22</c:v>
                </c:pt>
                <c:pt idx="30">
                  <c:v>-5.6015077945164875E-22</c:v>
                </c:pt>
                <c:pt idx="31">
                  <c:v>-4.37735667270929E-22</c:v>
                </c:pt>
                <c:pt idx="32">
                  <c:v>-3.443301739603599E-22</c:v>
                </c:pt>
                <c:pt idx="33">
                  <c:v>-2.7254987570002115E-22</c:v>
                </c:pt>
                <c:pt idx="34">
                  <c:v>-2.1701388888888893E-22</c:v>
                </c:pt>
                <c:pt idx="35">
                  <c:v>-1.7376917573109152E-22</c:v>
                </c:pt>
                <c:pt idx="36">
                  <c:v>-1.3988908772087618E-22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F2-4944-9B18-E9797690D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'a20'!$B$4:$B$39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185</c:v>
                </c:pt>
                <c:pt idx="32">
                  <c:v>190</c:v>
                </c:pt>
                <c:pt idx="33">
                  <c:v>195</c:v>
                </c:pt>
                <c:pt idx="34">
                  <c:v>200</c:v>
                </c:pt>
                <c:pt idx="35">
                  <c:v>205</c:v>
                </c:pt>
              </c:numCache>
            </c:numRef>
          </c:cat>
          <c:val>
            <c:numRef>
              <c:f>'a20'!$C$4:$C$40</c:f>
              <c:numCache>
                <c:formatCode>0.00</c:formatCode>
                <c:ptCount val="37"/>
                <c:pt idx="0">
                  <c:v>-4.5283768275670118E-30</c:v>
                </c:pt>
                <c:pt idx="1">
                  <c:v>-2.4207701548625654E-31</c:v>
                </c:pt>
                <c:pt idx="2">
                  <c:v>-1.9147256879430069E-32</c:v>
                </c:pt>
                <c:pt idx="3">
                  <c:v>-2.0427190417829223E-33</c:v>
                </c:pt>
                <c:pt idx="4">
                  <c:v>-2.7594105263157895E-34</c:v>
                </c:pt>
                <c:pt idx="5">
                  <c:v>-4.5118567102354986E-35</c:v>
                </c:pt>
                <c:pt idx="6">
                  <c:v>-8.6371933509197461E-36</c:v>
                </c:pt>
                <c:pt idx="7">
                  <c:v>-1.8875246102556837E-36</c:v>
                </c:pt>
                <c:pt idx="8">
                  <c:v>-4.617252645230418E-37</c:v>
                </c:pt>
                <c:pt idx="9">
                  <c:v>-1.2447507442153311E-37</c:v>
                </c:pt>
                <c:pt idx="10">
                  <c:v>-3.6520494231090676E-38</c:v>
                </c:pt>
                <c:pt idx="11">
                  <c:v>-1.1542152563124512E-38</c:v>
                </c:pt>
                <c:pt idx="12">
                  <c:v>-3.8961773715647169E-39</c:v>
                </c:pt>
                <c:pt idx="13">
                  <c:v>-1.3947549087581288E-39</c:v>
                </c:pt>
                <c:pt idx="14">
                  <c:v>-5.2631578947368422E-40</c:v>
                </c:pt>
                <c:pt idx="15">
                  <c:v>-2.0828103000876357E-40</c:v>
                </c:pt>
                <c:pt idx="16">
                  <c:v>-8.6056837277135821E-41</c:v>
                </c:pt>
                <c:pt idx="17">
                  <c:v>-3.6981747779808447E-41</c:v>
                </c:pt>
                <c:pt idx="18">
                  <c:v>-1.6474138929213993E-41</c:v>
                </c:pt>
                <c:pt idx="19">
                  <c:v>-7.5850098987292565E-42</c:v>
                </c:pt>
                <c:pt idx="20">
                  <c:v>-3.6001674847711253E-42</c:v>
                </c:pt>
                <c:pt idx="21">
                  <c:v>-1.757538299067539E-42</c:v>
                </c:pt>
                <c:pt idx="22">
                  <c:v>-8.8067105202301368E-43</c:v>
                </c:pt>
                <c:pt idx="23">
                  <c:v>-4.5212066382665903E-43</c:v>
                </c:pt>
                <c:pt idx="24">
                  <c:v>-2.3741736301714537E-43</c:v>
                </c:pt>
                <c:pt idx="25">
                  <c:v>-1.2733392723794476E-43</c:v>
                </c:pt>
                <c:pt idx="26">
                  <c:v>-6.9657314741307595E-44</c:v>
                </c:pt>
                <c:pt idx="27">
                  <c:v>-3.8819636014273011E-44</c:v>
                </c:pt>
                <c:pt idx="28">
                  <c:v>-2.201490891098883E-44</c:v>
                </c:pt>
                <c:pt idx="29">
                  <c:v>-1.2691807429525848E-44</c:v>
                </c:pt>
                <c:pt idx="30">
                  <c:v>-7.4313685828489625E-45</c:v>
                </c:pt>
                <c:pt idx="31">
                  <c:v>-4.4155373162137032E-45</c:v>
                </c:pt>
                <c:pt idx="32">
                  <c:v>-2.6602838683283401E-45</c:v>
                </c:pt>
                <c:pt idx="33">
                  <c:v>-1.6240103142434156E-45</c:v>
                </c:pt>
                <c:pt idx="34">
                  <c:v>-1.0038677014802632E-45</c:v>
                </c:pt>
                <c:pt idx="35">
                  <c:v>-6.2794707090508366E-46</c:v>
                </c:pt>
                <c:pt idx="36">
                  <c:v>-3.9726453782799449E-46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A7-4D07-BFDA-D976019EC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'a30'!$B$4:$B$39</c:f>
              <c:numCache>
                <c:formatCode>General</c:formatCode>
                <c:ptCount val="36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95</c:v>
                </c:pt>
                <c:pt idx="14">
                  <c:v>100</c:v>
                </c:pt>
                <c:pt idx="15">
                  <c:v>105</c:v>
                </c:pt>
                <c:pt idx="16">
                  <c:v>110</c:v>
                </c:pt>
                <c:pt idx="17">
                  <c:v>115</c:v>
                </c:pt>
                <c:pt idx="18">
                  <c:v>120</c:v>
                </c:pt>
                <c:pt idx="19">
                  <c:v>125</c:v>
                </c:pt>
                <c:pt idx="20">
                  <c:v>130</c:v>
                </c:pt>
                <c:pt idx="21">
                  <c:v>135</c:v>
                </c:pt>
                <c:pt idx="22">
                  <c:v>140</c:v>
                </c:pt>
                <c:pt idx="23">
                  <c:v>145</c:v>
                </c:pt>
                <c:pt idx="24">
                  <c:v>150</c:v>
                </c:pt>
                <c:pt idx="25">
                  <c:v>155</c:v>
                </c:pt>
                <c:pt idx="26">
                  <c:v>160</c:v>
                </c:pt>
                <c:pt idx="27">
                  <c:v>165</c:v>
                </c:pt>
                <c:pt idx="28">
                  <c:v>170</c:v>
                </c:pt>
                <c:pt idx="29">
                  <c:v>175</c:v>
                </c:pt>
                <c:pt idx="30">
                  <c:v>180</c:v>
                </c:pt>
                <c:pt idx="31">
                  <c:v>185</c:v>
                </c:pt>
                <c:pt idx="32">
                  <c:v>190</c:v>
                </c:pt>
                <c:pt idx="33">
                  <c:v>195</c:v>
                </c:pt>
                <c:pt idx="34">
                  <c:v>200</c:v>
                </c:pt>
                <c:pt idx="35">
                  <c:v>205</c:v>
                </c:pt>
              </c:numCache>
            </c:numRef>
          </c:cat>
          <c:val>
            <c:numRef>
              <c:f>'a30'!$C$4:$C$40</c:f>
              <c:numCache>
                <c:formatCode>0.00</c:formatCode>
                <c:ptCount val="37"/>
                <c:pt idx="0">
                  <c:v>-5.0244162927091669E-45</c:v>
                </c:pt>
                <c:pt idx="1">
                  <c:v>-5.7494819640428125E-47</c:v>
                </c:pt>
                <c:pt idx="2">
                  <c:v>-1.1963610179150395E-48</c:v>
                </c:pt>
                <c:pt idx="3">
                  <c:v>-3.9304212812250619E-50</c:v>
                </c:pt>
                <c:pt idx="4">
                  <c:v>-1.8512790068965516E-51</c:v>
                </c:pt>
                <c:pt idx="5">
                  <c:v>-1.16703533806271E-52</c:v>
                </c:pt>
                <c:pt idx="6">
                  <c:v>-9.358704635331718E-54</c:v>
                </c:pt>
                <c:pt idx="7">
                  <c:v>-9.1857508038172486E-55</c:v>
                </c:pt>
                <c:pt idx="8">
                  <c:v>-1.070924469091522E-55</c:v>
                </c:pt>
                <c:pt idx="9">
                  <c:v>-1.4481893979903522E-56</c:v>
                </c:pt>
                <c:pt idx="10">
                  <c:v>-2.2283960467484584E-57</c:v>
                </c:pt>
                <c:pt idx="11">
                  <c:v>-3.8410782653407388E-58</c:v>
                </c:pt>
                <c:pt idx="12">
                  <c:v>-7.3209801339079848E-59</c:v>
                </c:pt>
                <c:pt idx="13">
                  <c:v>-1.5262210836419167E-59</c:v>
                </c:pt>
                <c:pt idx="14">
                  <c:v>-3.4482758620689652E-60</c:v>
                </c:pt>
                <c:pt idx="15">
                  <c:v>-8.3774593478845203E-61</c:v>
                </c:pt>
                <c:pt idx="16">
                  <c:v>-2.1737727114236169E-61</c:v>
                </c:pt>
                <c:pt idx="17">
                  <c:v>-5.9891422992990785E-62</c:v>
                </c:pt>
                <c:pt idx="18">
                  <c:v>-1.7431945792085897E-62</c:v>
                </c:pt>
                <c:pt idx="19">
                  <c:v>-5.3359484451956052E-63</c:v>
                </c:pt>
                <c:pt idx="20">
                  <c:v>-1.7109794176774562E-63</c:v>
                </c:pt>
                <c:pt idx="21">
                  <c:v>-5.7269410895534306E-64</c:v>
                </c:pt>
                <c:pt idx="22">
                  <c:v>-1.9947522675460615E-64</c:v>
                </c:pt>
                <c:pt idx="23">
                  <c:v>-7.2099115564312511E-65</c:v>
                </c:pt>
                <c:pt idx="24">
                  <c:v>-2.6974629573344294E-65</c:v>
                </c:pt>
                <c:pt idx="25">
                  <c:v>-1.0422760421814297E-65</c:v>
                </c:pt>
                <c:pt idx="26">
                  <c:v>-4.150711087041457E-66</c:v>
                </c:pt>
                <c:pt idx="27">
                  <c:v>-1.7004646963515928E-66</c:v>
                </c:pt>
                <c:pt idx="28">
                  <c:v>-7.1545657987533861E-67</c:v>
                </c:pt>
                <c:pt idx="29">
                  <c:v>-3.0867296255632162E-67</c:v>
                </c:pt>
                <c:pt idx="30">
                  <c:v>-1.363638813403991E-67</c:v>
                </c:pt>
                <c:pt idx="31">
                  <c:v>-6.1605839266318038E-68</c:v>
                </c:pt>
                <c:pt idx="32">
                  <c:v>-2.8428082980996308E-68</c:v>
                </c:pt>
                <c:pt idx="33">
                  <c:v>-1.3384380439845054E-68</c:v>
                </c:pt>
                <c:pt idx="34">
                  <c:v>-6.4229143076929548E-69</c:v>
                </c:pt>
                <c:pt idx="35">
                  <c:v>-3.1386293490802313E-69</c:v>
                </c:pt>
                <c:pt idx="36">
                  <c:v>-1.5604234017216638E-69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1A-4A63-A00C-F64A53A3F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7413776C-51BF-4F93-80C5-BFBA9111A2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2EC63D17-7911-4EB5-8AED-AD598747FA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95250</xdr:colOff>
      <xdr:row>10</xdr:row>
      <xdr:rowOff>171450</xdr:rowOff>
    </xdr:from>
    <xdr:to>
      <xdr:col>15</xdr:col>
      <xdr:colOff>622300</xdr:colOff>
      <xdr:row>18</xdr:row>
      <xdr:rowOff>44450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id="{72C6031A-10BA-4D8E-A890-9F7F0B924D80}"/>
            </a:ext>
          </a:extLst>
        </xdr:cNvPr>
        <xdr:cNvCxnSpPr/>
      </xdr:nvCxnSpPr>
      <xdr:spPr>
        <a:xfrm flipV="1">
          <a:off x="4083050" y="1949450"/>
          <a:ext cx="6470650" cy="12954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127000</xdr:colOff>
      <xdr:row>3</xdr:row>
      <xdr:rowOff>139700</xdr:rowOff>
    </xdr:from>
    <xdr:to>
      <xdr:col>11</xdr:col>
      <xdr:colOff>146050</xdr:colOff>
      <xdr:row>14</xdr:row>
      <xdr:rowOff>88900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E666E5A1-5687-45DD-AB85-0016500A0F4E}"/>
            </a:ext>
          </a:extLst>
        </xdr:cNvPr>
        <xdr:cNvCxnSpPr/>
      </xdr:nvCxnSpPr>
      <xdr:spPr>
        <a:xfrm flipH="1">
          <a:off x="7416800" y="673100"/>
          <a:ext cx="19050" cy="19050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558800</xdr:colOff>
      <xdr:row>14</xdr:row>
      <xdr:rowOff>88900</xdr:rowOff>
    </xdr:from>
    <xdr:to>
      <xdr:col>11</xdr:col>
      <xdr:colOff>132080</xdr:colOff>
      <xdr:row>14</xdr:row>
      <xdr:rowOff>88900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D21B2CD7-E6EA-401F-ACA7-AEC0B4BD8D36}"/>
            </a:ext>
          </a:extLst>
        </xdr:cNvPr>
        <xdr:cNvCxnSpPr/>
      </xdr:nvCxnSpPr>
      <xdr:spPr>
        <a:xfrm flipH="1" flipV="1">
          <a:off x="5867400" y="2578100"/>
          <a:ext cx="1554480" cy="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527050</xdr:colOff>
      <xdr:row>3</xdr:row>
      <xdr:rowOff>139700</xdr:rowOff>
    </xdr:from>
    <xdr:to>
      <xdr:col>8</xdr:col>
      <xdr:colOff>527050</xdr:colOff>
      <xdr:row>14</xdr:row>
      <xdr:rowOff>104140</xdr:rowOff>
    </xdr:to>
    <xdr:cxnSp macro="">
      <xdr:nvCxnSpPr>
        <xdr:cNvPr id="7" name="ตัวเชื่อมต่อตรง 6">
          <a:extLst>
            <a:ext uri="{FF2B5EF4-FFF2-40B4-BE49-F238E27FC236}">
              <a16:creationId xmlns:a16="http://schemas.microsoft.com/office/drawing/2014/main" id="{BD26D40F-58DF-4D7A-B3B5-A9247FEBD017}"/>
            </a:ext>
          </a:extLst>
        </xdr:cNvPr>
        <xdr:cNvCxnSpPr/>
      </xdr:nvCxnSpPr>
      <xdr:spPr>
        <a:xfrm flipH="1">
          <a:off x="5835650" y="673100"/>
          <a:ext cx="0" cy="192024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107950</xdr:colOff>
      <xdr:row>3</xdr:row>
      <xdr:rowOff>146050</xdr:rowOff>
    </xdr:from>
    <xdr:to>
      <xdr:col>6</xdr:col>
      <xdr:colOff>107950</xdr:colOff>
      <xdr:row>18</xdr:row>
      <xdr:rowOff>57150</xdr:rowOff>
    </xdr:to>
    <xdr:cxnSp macro="">
      <xdr:nvCxnSpPr>
        <xdr:cNvPr id="12" name="ตัวเชื่อมต่อตรง 11">
          <a:extLst>
            <a:ext uri="{FF2B5EF4-FFF2-40B4-BE49-F238E27FC236}">
              <a16:creationId xmlns:a16="http://schemas.microsoft.com/office/drawing/2014/main" id="{6F190949-F2E2-43FE-90EE-FD1E4E6C89EE}"/>
            </a:ext>
          </a:extLst>
        </xdr:cNvPr>
        <xdr:cNvCxnSpPr/>
      </xdr:nvCxnSpPr>
      <xdr:spPr>
        <a:xfrm>
          <a:off x="4095750" y="679450"/>
          <a:ext cx="0" cy="25781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622300</xdr:colOff>
      <xdr:row>3</xdr:row>
      <xdr:rowOff>139700</xdr:rowOff>
    </xdr:from>
    <xdr:to>
      <xdr:col>15</xdr:col>
      <xdr:colOff>622300</xdr:colOff>
      <xdr:row>10</xdr:row>
      <xdr:rowOff>171450</xdr:rowOff>
    </xdr:to>
    <xdr:cxnSp macro="">
      <xdr:nvCxnSpPr>
        <xdr:cNvPr id="14" name="ตัวเชื่อมต่อตรง 13">
          <a:extLst>
            <a:ext uri="{FF2B5EF4-FFF2-40B4-BE49-F238E27FC236}">
              <a16:creationId xmlns:a16="http://schemas.microsoft.com/office/drawing/2014/main" id="{4424D123-DBF9-4EFC-8E69-139BC5344392}"/>
            </a:ext>
          </a:extLst>
        </xdr:cNvPr>
        <xdr:cNvCxnSpPr/>
      </xdr:nvCxnSpPr>
      <xdr:spPr>
        <a:xfrm flipH="1">
          <a:off x="10553700" y="673100"/>
          <a:ext cx="0" cy="127635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7E44BECB-7915-4FD3-962C-C6E5B6E4C5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36C9E25-A127-4796-A9D4-C43444AC2E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107950</xdr:colOff>
      <xdr:row>6</xdr:row>
      <xdr:rowOff>120650</xdr:rowOff>
    </xdr:from>
    <xdr:to>
      <xdr:col>15</xdr:col>
      <xdr:colOff>628650</xdr:colOff>
      <xdr:row>15</xdr:row>
      <xdr:rowOff>76200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id="{8BD7C94F-89B7-42C3-8D29-7D38ECBD35B7}"/>
            </a:ext>
          </a:extLst>
        </xdr:cNvPr>
        <xdr:cNvCxnSpPr/>
      </xdr:nvCxnSpPr>
      <xdr:spPr>
        <a:xfrm flipV="1">
          <a:off x="4095750" y="1187450"/>
          <a:ext cx="6464300" cy="155575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139700</xdr:colOff>
      <xdr:row>3</xdr:row>
      <xdr:rowOff>139700</xdr:rowOff>
    </xdr:from>
    <xdr:to>
      <xdr:col>11</xdr:col>
      <xdr:colOff>139700</xdr:colOff>
      <xdr:row>10</xdr:row>
      <xdr:rowOff>175260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45335868-D659-4E97-A052-0B5251A59FC8}"/>
            </a:ext>
          </a:extLst>
        </xdr:cNvPr>
        <xdr:cNvCxnSpPr/>
      </xdr:nvCxnSpPr>
      <xdr:spPr>
        <a:xfrm>
          <a:off x="7429500" y="673100"/>
          <a:ext cx="0" cy="128016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146050</xdr:colOff>
      <xdr:row>10</xdr:row>
      <xdr:rowOff>165100</xdr:rowOff>
    </xdr:from>
    <xdr:to>
      <xdr:col>11</xdr:col>
      <xdr:colOff>114300</xdr:colOff>
      <xdr:row>10</xdr:row>
      <xdr:rowOff>165100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E2DC4ED4-8E23-4C50-9ACD-58FC8007A5E9}"/>
            </a:ext>
          </a:extLst>
        </xdr:cNvPr>
        <xdr:cNvCxnSpPr/>
      </xdr:nvCxnSpPr>
      <xdr:spPr>
        <a:xfrm flipH="1" flipV="1">
          <a:off x="5454650" y="1943100"/>
          <a:ext cx="1949450" cy="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120650</xdr:colOff>
      <xdr:row>3</xdr:row>
      <xdr:rowOff>139700</xdr:rowOff>
    </xdr:from>
    <xdr:to>
      <xdr:col>8</xdr:col>
      <xdr:colOff>120650</xdr:colOff>
      <xdr:row>10</xdr:row>
      <xdr:rowOff>175260</xdr:rowOff>
    </xdr:to>
    <xdr:cxnSp macro="">
      <xdr:nvCxnSpPr>
        <xdr:cNvPr id="7" name="ตัวเชื่อมต่อตรง 6">
          <a:extLst>
            <a:ext uri="{FF2B5EF4-FFF2-40B4-BE49-F238E27FC236}">
              <a16:creationId xmlns:a16="http://schemas.microsoft.com/office/drawing/2014/main" id="{2150CE6A-21C2-45F5-B15D-A11C2CAED480}"/>
            </a:ext>
          </a:extLst>
        </xdr:cNvPr>
        <xdr:cNvCxnSpPr/>
      </xdr:nvCxnSpPr>
      <xdr:spPr>
        <a:xfrm>
          <a:off x="5429250" y="673100"/>
          <a:ext cx="0" cy="128016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0.1642</cdr:x>
      <cdr:y>0.03577</cdr:y>
    </cdr:from>
    <cdr:to>
      <cdr:x>0.16494</cdr:x>
      <cdr:y>0.56423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150CE6A-21C2-45F5-B15D-A11C2CAED480}"/>
            </a:ext>
          </a:extLst>
        </cdr:cNvPr>
        <cdr:cNvCxnSpPr/>
      </cdr:nvCxnSpPr>
      <cdr:spPr>
        <a:xfrm xmlns:a="http://schemas.openxmlformats.org/drawingml/2006/main">
          <a:off x="1409700" y="139700"/>
          <a:ext cx="6350" cy="206375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0.91864</cdr:x>
      <cdr:y>0.03415</cdr:y>
    </cdr:from>
    <cdr:to>
      <cdr:x>0.91864</cdr:x>
      <cdr:y>0.16585</cdr:y>
    </cdr:to>
    <cdr:cxnSp macro="">
      <cdr:nvCxnSpPr>
        <cdr:cNvPr id="4" name="ตัวเชื่อมต่อตรง 3">
          <a:extLst xmlns:a="http://schemas.openxmlformats.org/drawingml/2006/main">
            <a:ext uri="{FF2B5EF4-FFF2-40B4-BE49-F238E27FC236}">
              <a16:creationId xmlns:a16="http://schemas.microsoft.com/office/drawing/2014/main" id="{2150CE6A-21C2-45F5-B15D-A11C2CAED480}"/>
            </a:ext>
          </a:extLst>
        </cdr:cNvPr>
        <cdr:cNvCxnSpPr/>
      </cdr:nvCxnSpPr>
      <cdr:spPr>
        <a:xfrm xmlns:a="http://schemas.openxmlformats.org/drawingml/2006/main">
          <a:off x="7886700" y="133350"/>
          <a:ext cx="0" cy="51435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24470F46-3FE5-4A3D-858F-BD42C8E61F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BE7DF039-C76C-4F65-9BEE-D96D3C0E05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88900</xdr:colOff>
      <xdr:row>4</xdr:row>
      <xdr:rowOff>139700</xdr:rowOff>
    </xdr:from>
    <xdr:to>
      <xdr:col>15</xdr:col>
      <xdr:colOff>628650</xdr:colOff>
      <xdr:row>12</xdr:row>
      <xdr:rowOff>69850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id="{4667D4DB-5C8E-4261-8199-439C71DD7051}"/>
            </a:ext>
          </a:extLst>
        </xdr:cNvPr>
        <xdr:cNvCxnSpPr/>
      </xdr:nvCxnSpPr>
      <xdr:spPr>
        <a:xfrm flipV="1">
          <a:off x="4076700" y="850900"/>
          <a:ext cx="6483350" cy="135255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3</xdr:row>
      <xdr:rowOff>139700</xdr:rowOff>
    </xdr:from>
    <xdr:to>
      <xdr:col>11</xdr:col>
      <xdr:colOff>139700</xdr:colOff>
      <xdr:row>8</xdr:row>
      <xdr:rowOff>88900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3A9AD2D7-3D86-489F-BB45-4D1AC960F54F}"/>
            </a:ext>
          </a:extLst>
        </xdr:cNvPr>
        <xdr:cNvCxnSpPr/>
      </xdr:nvCxnSpPr>
      <xdr:spPr>
        <a:xfrm flipH="1">
          <a:off x="7423150" y="673100"/>
          <a:ext cx="6350" cy="8382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488950</xdr:colOff>
      <xdr:row>8</xdr:row>
      <xdr:rowOff>69850</xdr:rowOff>
    </xdr:from>
    <xdr:to>
      <xdr:col>11</xdr:col>
      <xdr:colOff>139700</xdr:colOff>
      <xdr:row>8</xdr:row>
      <xdr:rowOff>82550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B6628C82-5A9C-47A9-B696-9F5286DA9753}"/>
            </a:ext>
          </a:extLst>
        </xdr:cNvPr>
        <xdr:cNvCxnSpPr/>
      </xdr:nvCxnSpPr>
      <xdr:spPr>
        <a:xfrm flipH="1">
          <a:off x="5137150" y="1492250"/>
          <a:ext cx="2292350" cy="127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488950</xdr:colOff>
      <xdr:row>3</xdr:row>
      <xdr:rowOff>152400</xdr:rowOff>
    </xdr:from>
    <xdr:to>
      <xdr:col>7</xdr:col>
      <xdr:colOff>488950</xdr:colOff>
      <xdr:row>8</xdr:row>
      <xdr:rowOff>101600</xdr:rowOff>
    </xdr:to>
    <xdr:cxnSp macro="">
      <xdr:nvCxnSpPr>
        <xdr:cNvPr id="7" name="ตัวเชื่อมต่อตรง 6">
          <a:extLst>
            <a:ext uri="{FF2B5EF4-FFF2-40B4-BE49-F238E27FC236}">
              <a16:creationId xmlns:a16="http://schemas.microsoft.com/office/drawing/2014/main" id="{CB9D2754-8776-4532-A530-0CC20239C5B5}"/>
            </a:ext>
          </a:extLst>
        </xdr:cNvPr>
        <xdr:cNvCxnSpPr/>
      </xdr:nvCxnSpPr>
      <xdr:spPr>
        <a:xfrm>
          <a:off x="5137150" y="685800"/>
          <a:ext cx="0" cy="8382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0.1642</cdr:x>
      <cdr:y>0.03577</cdr:y>
    </cdr:from>
    <cdr:to>
      <cdr:x>0.1642</cdr:x>
      <cdr:y>0.42602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CB9D2754-8776-4532-A530-0CC20239C5B5}"/>
            </a:ext>
          </a:extLst>
        </cdr:cNvPr>
        <cdr:cNvCxnSpPr/>
      </cdr:nvCxnSpPr>
      <cdr:spPr>
        <a:xfrm xmlns:a="http://schemas.openxmlformats.org/drawingml/2006/main">
          <a:off x="1409700" y="139700"/>
          <a:ext cx="0" cy="152400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0.91938</cdr:x>
      <cdr:y>0.0374</cdr:y>
    </cdr:from>
    <cdr:to>
      <cdr:x>0.91938</cdr:x>
      <cdr:y>0.0813</cdr:y>
    </cdr:to>
    <cdr:cxnSp macro="">
      <cdr:nvCxnSpPr>
        <cdr:cNvPr id="4" name="ตัวเชื่อมต่อตรง 3">
          <a:extLst xmlns:a="http://schemas.openxmlformats.org/drawingml/2006/main">
            <a:ext uri="{FF2B5EF4-FFF2-40B4-BE49-F238E27FC236}">
              <a16:creationId xmlns:a16="http://schemas.microsoft.com/office/drawing/2014/main" id="{83E3CC66-056F-4802-A274-7B232FB7315D}"/>
            </a:ext>
          </a:extLst>
        </cdr:cNvPr>
        <cdr:cNvCxnSpPr/>
      </cdr:nvCxnSpPr>
      <cdr:spPr>
        <a:xfrm xmlns:a="http://schemas.openxmlformats.org/drawingml/2006/main">
          <a:off x="7893050" y="146050"/>
          <a:ext cx="0" cy="17145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51F717DD-5207-420E-B4EF-A722D72D7D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5C0ED7B-44D6-447E-A67C-2B04075815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76200</xdr:colOff>
      <xdr:row>4</xdr:row>
      <xdr:rowOff>31750</xdr:rowOff>
    </xdr:from>
    <xdr:to>
      <xdr:col>15</xdr:col>
      <xdr:colOff>641350</xdr:colOff>
      <xdr:row>10</xdr:row>
      <xdr:rowOff>101600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id="{BCB8204F-ACED-41F6-94D6-10EA0F5B902D}"/>
            </a:ext>
          </a:extLst>
        </xdr:cNvPr>
        <xdr:cNvCxnSpPr/>
      </xdr:nvCxnSpPr>
      <xdr:spPr>
        <a:xfrm flipV="1">
          <a:off x="4064000" y="742950"/>
          <a:ext cx="6508750" cy="113665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</xdr:colOff>
      <xdr:row>3</xdr:row>
      <xdr:rowOff>133350</xdr:rowOff>
    </xdr:from>
    <xdr:to>
      <xdr:col>11</xdr:col>
      <xdr:colOff>31750</xdr:colOff>
      <xdr:row>7</xdr:row>
      <xdr:rowOff>63500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544212B6-48D2-47D2-8866-FCD24483FC85}"/>
            </a:ext>
          </a:extLst>
        </xdr:cNvPr>
        <xdr:cNvCxnSpPr/>
      </xdr:nvCxnSpPr>
      <xdr:spPr>
        <a:xfrm>
          <a:off x="7315200" y="666750"/>
          <a:ext cx="6350" cy="64135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7</xdr:row>
      <xdr:rowOff>57150</xdr:rowOff>
    </xdr:from>
    <xdr:to>
      <xdr:col>11</xdr:col>
      <xdr:colOff>36830</xdr:colOff>
      <xdr:row>7</xdr:row>
      <xdr:rowOff>57150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88E4125E-B8DD-4D13-9183-E44483F7ADF5}"/>
            </a:ext>
          </a:extLst>
        </xdr:cNvPr>
        <xdr:cNvCxnSpPr/>
      </xdr:nvCxnSpPr>
      <xdr:spPr>
        <a:xfrm flipH="1">
          <a:off x="4857750" y="1301750"/>
          <a:ext cx="2468880" cy="0"/>
        </a:xfrm>
        <a:prstGeom prst="line">
          <a:avLst/>
        </a:prstGeom>
        <a:ln w="28575">
          <a:solidFill>
            <a:schemeClr val="accent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0.25888</cdr:x>
      <cdr:y>0.03415</cdr:y>
    </cdr:from>
    <cdr:to>
      <cdr:x>0.25888</cdr:x>
      <cdr:y>0.2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36F5CA5-277E-41B9-8564-E597F398378E}"/>
            </a:ext>
          </a:extLst>
        </cdr:cNvPr>
        <cdr:cNvCxnSpPr/>
      </cdr:nvCxnSpPr>
      <cdr:spPr>
        <a:xfrm xmlns:a="http://schemas.openxmlformats.org/drawingml/2006/main">
          <a:off x="2222500" y="133350"/>
          <a:ext cx="0" cy="64770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0.16124</cdr:x>
      <cdr:y>0.03577</cdr:y>
    </cdr:from>
    <cdr:to>
      <cdr:x>0.16125</cdr:x>
      <cdr:y>0.33984</cdr:y>
    </cdr:to>
    <cdr:cxnSp macro="">
      <cdr:nvCxnSpPr>
        <cdr:cNvPr id="3" name="ตัวเชื่อมต่อตรง 2">
          <a:extLst xmlns:a="http://schemas.openxmlformats.org/drawingml/2006/main">
            <a:ext uri="{FF2B5EF4-FFF2-40B4-BE49-F238E27FC236}">
              <a16:creationId xmlns:a16="http://schemas.microsoft.com/office/drawing/2014/main" id="{3DA68521-0FAB-4FCD-A25D-D216132BD873}"/>
            </a:ext>
          </a:extLst>
        </cdr:cNvPr>
        <cdr:cNvCxnSpPr/>
      </cdr:nvCxnSpPr>
      <cdr:spPr>
        <a:xfrm xmlns:a="http://schemas.openxmlformats.org/drawingml/2006/main">
          <a:off x="1384300" y="139700"/>
          <a:ext cx="37" cy="118745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0.9216</cdr:x>
      <cdr:y>0.03577</cdr:y>
    </cdr:from>
    <cdr:to>
      <cdr:x>0.9216</cdr:x>
      <cdr:y>0.05366</cdr:y>
    </cdr:to>
    <cdr:cxnSp macro="">
      <cdr:nvCxnSpPr>
        <cdr:cNvPr id="5" name="ตัวเชื่อมต่อตรง 4">
          <a:extLst xmlns:a="http://schemas.openxmlformats.org/drawingml/2006/main">
            <a:ext uri="{FF2B5EF4-FFF2-40B4-BE49-F238E27FC236}">
              <a16:creationId xmlns:a16="http://schemas.microsoft.com/office/drawing/2014/main" id="{469FB436-A593-497C-8FDD-D2927734F749}"/>
            </a:ext>
          </a:extLst>
        </cdr:cNvPr>
        <cdr:cNvCxnSpPr/>
      </cdr:nvCxnSpPr>
      <cdr:spPr>
        <a:xfrm xmlns:a="http://schemas.openxmlformats.org/drawingml/2006/main">
          <a:off x="7912100" y="139700"/>
          <a:ext cx="0" cy="6985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05AFC82E-C29E-411A-94BD-0CBC7EB53E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64FF29F5-1B1F-44F0-BF0C-CC036CFD7B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57150</xdr:colOff>
      <xdr:row>3</xdr:row>
      <xdr:rowOff>165100</xdr:rowOff>
    </xdr:from>
    <xdr:to>
      <xdr:col>15</xdr:col>
      <xdr:colOff>654050</xdr:colOff>
      <xdr:row>7</xdr:row>
      <xdr:rowOff>101600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id="{95BEFA55-F10E-405C-96D6-B0B30E7098E4}"/>
            </a:ext>
          </a:extLst>
        </xdr:cNvPr>
        <xdr:cNvCxnSpPr/>
      </xdr:nvCxnSpPr>
      <xdr:spPr>
        <a:xfrm flipV="1">
          <a:off x="4044950" y="698500"/>
          <a:ext cx="6540500" cy="6477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25400</xdr:colOff>
      <xdr:row>3</xdr:row>
      <xdr:rowOff>133350</xdr:rowOff>
    </xdr:from>
    <xdr:to>
      <xdr:col>11</xdr:col>
      <xdr:colOff>25400</xdr:colOff>
      <xdr:row>5</xdr:row>
      <xdr:rowOff>127000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97AD88F8-298A-4B5B-AE99-689C72AB436E}"/>
            </a:ext>
          </a:extLst>
        </xdr:cNvPr>
        <xdr:cNvCxnSpPr/>
      </xdr:nvCxnSpPr>
      <xdr:spPr>
        <a:xfrm>
          <a:off x="7315200" y="666750"/>
          <a:ext cx="0" cy="34925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603250</xdr:colOff>
      <xdr:row>5</xdr:row>
      <xdr:rowOff>139700</xdr:rowOff>
    </xdr:from>
    <xdr:to>
      <xdr:col>11</xdr:col>
      <xdr:colOff>17780</xdr:colOff>
      <xdr:row>5</xdr:row>
      <xdr:rowOff>139700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5C9C056C-0115-4327-94DA-C6FFCED751E6}"/>
            </a:ext>
          </a:extLst>
        </xdr:cNvPr>
        <xdr:cNvCxnSpPr/>
      </xdr:nvCxnSpPr>
      <xdr:spPr>
        <a:xfrm flipH="1">
          <a:off x="4591050" y="1028700"/>
          <a:ext cx="2716530" cy="0"/>
        </a:xfrm>
        <a:prstGeom prst="line">
          <a:avLst/>
        </a:prstGeom>
        <a:ln w="28575">
          <a:solidFill>
            <a:schemeClr val="accent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0.2256</cdr:x>
      <cdr:y>0.03415</cdr:y>
    </cdr:from>
    <cdr:to>
      <cdr:x>0.22633</cdr:x>
      <cdr:y>0.12358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36F5CA5-277E-41B9-8564-E597F398378E}"/>
            </a:ext>
          </a:extLst>
        </cdr:cNvPr>
        <cdr:cNvCxnSpPr/>
      </cdr:nvCxnSpPr>
      <cdr:spPr>
        <a:xfrm xmlns:a="http://schemas.openxmlformats.org/drawingml/2006/main">
          <a:off x="1936787" y="133364"/>
          <a:ext cx="6313" cy="349236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0.1605</cdr:x>
      <cdr:y>0.03577</cdr:y>
    </cdr:from>
    <cdr:to>
      <cdr:x>0.16124</cdr:x>
      <cdr:y>0.21301</cdr:y>
    </cdr:to>
    <cdr:cxnSp macro="">
      <cdr:nvCxnSpPr>
        <cdr:cNvPr id="3" name="ตัวเชื่อมต่อตรง 2">
          <a:extLst xmlns:a="http://schemas.openxmlformats.org/drawingml/2006/main">
            <a:ext uri="{FF2B5EF4-FFF2-40B4-BE49-F238E27FC236}">
              <a16:creationId xmlns:a16="http://schemas.microsoft.com/office/drawing/2014/main" id="{3DA68521-0FAB-4FCD-A25D-D216132BD873}"/>
            </a:ext>
          </a:extLst>
        </cdr:cNvPr>
        <cdr:cNvCxnSpPr/>
      </cdr:nvCxnSpPr>
      <cdr:spPr>
        <a:xfrm xmlns:a="http://schemas.openxmlformats.org/drawingml/2006/main" flipH="1">
          <a:off x="1377950" y="139691"/>
          <a:ext cx="6328" cy="692159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0.9216</cdr:x>
      <cdr:y>0.03577</cdr:y>
    </cdr:from>
    <cdr:to>
      <cdr:x>0.9216</cdr:x>
      <cdr:y>0.05366</cdr:y>
    </cdr:to>
    <cdr:cxnSp macro="">
      <cdr:nvCxnSpPr>
        <cdr:cNvPr id="5" name="ตัวเชื่อมต่อตรง 4">
          <a:extLst xmlns:a="http://schemas.openxmlformats.org/drawingml/2006/main">
            <a:ext uri="{FF2B5EF4-FFF2-40B4-BE49-F238E27FC236}">
              <a16:creationId xmlns:a16="http://schemas.microsoft.com/office/drawing/2014/main" id="{469FB436-A593-497C-8FDD-D2927734F749}"/>
            </a:ext>
          </a:extLst>
        </cdr:cNvPr>
        <cdr:cNvCxnSpPr/>
      </cdr:nvCxnSpPr>
      <cdr:spPr>
        <a:xfrm xmlns:a="http://schemas.openxmlformats.org/drawingml/2006/main">
          <a:off x="7912100" y="139700"/>
          <a:ext cx="0" cy="6985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50DCEBB9-9202-4668-A139-ED8669CA96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3B061943-AA63-4746-B71F-6A2F4F3FAC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63500</xdr:colOff>
      <xdr:row>3</xdr:row>
      <xdr:rowOff>165100</xdr:rowOff>
    </xdr:from>
    <xdr:to>
      <xdr:col>15</xdr:col>
      <xdr:colOff>654050</xdr:colOff>
      <xdr:row>5</xdr:row>
      <xdr:rowOff>50800</xdr:rowOff>
    </xdr:to>
    <xdr:cxnSp macro="">
      <xdr:nvCxnSpPr>
        <xdr:cNvPr id="4" name="ตัวเชื่อมต่อตรง 3">
          <a:extLst>
            <a:ext uri="{FF2B5EF4-FFF2-40B4-BE49-F238E27FC236}">
              <a16:creationId xmlns:a16="http://schemas.microsoft.com/office/drawing/2014/main" id="{7DF31AD3-D85D-48C5-951D-27FABDBFA55B}"/>
            </a:ext>
          </a:extLst>
        </xdr:cNvPr>
        <xdr:cNvCxnSpPr/>
      </xdr:nvCxnSpPr>
      <xdr:spPr>
        <a:xfrm flipV="1">
          <a:off x="4051300" y="698500"/>
          <a:ext cx="6534150" cy="24130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3</xdr:row>
      <xdr:rowOff>133350</xdr:rowOff>
    </xdr:from>
    <xdr:to>
      <xdr:col>11</xdr:col>
      <xdr:colOff>19050</xdr:colOff>
      <xdr:row>4</xdr:row>
      <xdr:rowOff>101600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96B55A6B-B191-4EBC-9D59-AF4383E61B85}"/>
            </a:ext>
          </a:extLst>
        </xdr:cNvPr>
        <xdr:cNvCxnSpPr/>
      </xdr:nvCxnSpPr>
      <xdr:spPr>
        <a:xfrm flipH="1">
          <a:off x="7308850" y="666750"/>
          <a:ext cx="0" cy="146050"/>
        </a:xfrm>
        <a:prstGeom prst="line">
          <a:avLst/>
        </a:prstGeom>
        <a:ln w="28575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393700</xdr:colOff>
      <xdr:row>4</xdr:row>
      <xdr:rowOff>107950</xdr:rowOff>
    </xdr:from>
    <xdr:to>
      <xdr:col>11</xdr:col>
      <xdr:colOff>17780</xdr:colOff>
      <xdr:row>4</xdr:row>
      <xdr:rowOff>114300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640068CB-AF7A-4E9D-9490-5629A1480DDE}"/>
            </a:ext>
          </a:extLst>
        </xdr:cNvPr>
        <xdr:cNvCxnSpPr/>
      </xdr:nvCxnSpPr>
      <xdr:spPr>
        <a:xfrm flipH="1">
          <a:off x="4381500" y="819150"/>
          <a:ext cx="2926080" cy="6350"/>
        </a:xfrm>
        <a:prstGeom prst="line">
          <a:avLst/>
        </a:prstGeom>
        <a:ln w="28575">
          <a:solidFill>
            <a:schemeClr val="accent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0.15976</cdr:x>
      <cdr:y>0.04065</cdr:y>
    </cdr:from>
    <cdr:to>
      <cdr:x>0.15976</cdr:x>
      <cdr:y>0.10081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36F5CA5-277E-41B9-8564-E597F398378E}"/>
            </a:ext>
          </a:extLst>
        </cdr:cNvPr>
        <cdr:cNvCxnSpPr/>
      </cdr:nvCxnSpPr>
      <cdr:spPr>
        <a:xfrm xmlns:a="http://schemas.openxmlformats.org/drawingml/2006/main" flipH="1">
          <a:off x="1371600" y="158750"/>
          <a:ext cx="0" cy="234950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0.20118</cdr:x>
      <cdr:y>0.03577</cdr:y>
    </cdr:from>
    <cdr:to>
      <cdr:x>0.20192</cdr:x>
      <cdr:y>0.06829</cdr:y>
    </cdr:to>
    <cdr:cxnSp macro="">
      <cdr:nvCxnSpPr>
        <cdr:cNvPr id="3" name="ตัวเชื่อมต่อตรง 2">
          <a:extLst xmlns:a="http://schemas.openxmlformats.org/drawingml/2006/main">
            <a:ext uri="{FF2B5EF4-FFF2-40B4-BE49-F238E27FC236}">
              <a16:creationId xmlns:a16="http://schemas.microsoft.com/office/drawing/2014/main" id="{3DA68521-0FAB-4FCD-A25D-D216132BD873}"/>
            </a:ext>
          </a:extLst>
        </cdr:cNvPr>
        <cdr:cNvCxnSpPr/>
      </cdr:nvCxnSpPr>
      <cdr:spPr>
        <a:xfrm xmlns:a="http://schemas.openxmlformats.org/drawingml/2006/main">
          <a:off x="1727179" y="139691"/>
          <a:ext cx="6371" cy="127009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0.95267</cdr:x>
      <cdr:y>0.03577</cdr:y>
    </cdr:from>
    <cdr:to>
      <cdr:x>0.95267</cdr:x>
      <cdr:y>0.05366</cdr:y>
    </cdr:to>
    <cdr:cxnSp macro="">
      <cdr:nvCxnSpPr>
        <cdr:cNvPr id="5" name="ตัวเชื่อมต่อตรง 4">
          <a:extLst xmlns:a="http://schemas.openxmlformats.org/drawingml/2006/main">
            <a:ext uri="{FF2B5EF4-FFF2-40B4-BE49-F238E27FC236}">
              <a16:creationId xmlns:a16="http://schemas.microsoft.com/office/drawing/2014/main" id="{469FB436-A593-497C-8FDD-D2927734F749}"/>
            </a:ext>
          </a:extLst>
        </cdr:cNvPr>
        <cdr:cNvCxnSpPr/>
      </cdr:nvCxnSpPr>
      <cdr:spPr>
        <a:xfrm xmlns:a="http://schemas.openxmlformats.org/drawingml/2006/main">
          <a:off x="8178820" y="139691"/>
          <a:ext cx="0" cy="69865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4EEA0714-9E2E-4DAE-B86A-47938AB068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2A636771-2F55-40CB-A6D2-DC7D58F99E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0.15976</cdr:x>
      <cdr:y>0.04065</cdr:y>
    </cdr:from>
    <cdr:to>
      <cdr:x>0.15976</cdr:x>
      <cdr:y>0.06016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36F5CA5-277E-41B9-8564-E597F398378E}"/>
            </a:ext>
          </a:extLst>
        </cdr:cNvPr>
        <cdr:cNvCxnSpPr/>
      </cdr:nvCxnSpPr>
      <cdr:spPr>
        <a:xfrm xmlns:a="http://schemas.openxmlformats.org/drawingml/2006/main">
          <a:off x="1371572" y="158748"/>
          <a:ext cx="28" cy="76202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0.95267</cdr:x>
      <cdr:y>0.03577</cdr:y>
    </cdr:from>
    <cdr:to>
      <cdr:x>0.95267</cdr:x>
      <cdr:y>0.05366</cdr:y>
    </cdr:to>
    <cdr:cxnSp macro="">
      <cdr:nvCxnSpPr>
        <cdr:cNvPr id="5" name="ตัวเชื่อมต่อตรง 4">
          <a:extLst xmlns:a="http://schemas.openxmlformats.org/drawingml/2006/main">
            <a:ext uri="{FF2B5EF4-FFF2-40B4-BE49-F238E27FC236}">
              <a16:creationId xmlns:a16="http://schemas.microsoft.com/office/drawing/2014/main" id="{469FB436-A593-497C-8FDD-D2927734F749}"/>
            </a:ext>
          </a:extLst>
        </cdr:cNvPr>
        <cdr:cNvCxnSpPr/>
      </cdr:nvCxnSpPr>
      <cdr:spPr>
        <a:xfrm xmlns:a="http://schemas.openxmlformats.org/drawingml/2006/main">
          <a:off x="8178820" y="139691"/>
          <a:ext cx="0" cy="69865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1D543B8-AF65-4493-A4E0-06D361CA48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ACD27A94-D3D1-4A0D-9FE8-C15B9921F2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0.15976</cdr:x>
      <cdr:y>0.04065</cdr:y>
    </cdr:from>
    <cdr:to>
      <cdr:x>0.15976</cdr:x>
      <cdr:y>0.06016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36F5CA5-277E-41B9-8564-E597F398378E}"/>
            </a:ext>
          </a:extLst>
        </cdr:cNvPr>
        <cdr:cNvCxnSpPr/>
      </cdr:nvCxnSpPr>
      <cdr:spPr>
        <a:xfrm xmlns:a="http://schemas.openxmlformats.org/drawingml/2006/main">
          <a:off x="1371572" y="158748"/>
          <a:ext cx="28" cy="76202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0.95267</cdr:x>
      <cdr:y>0.03577</cdr:y>
    </cdr:from>
    <cdr:to>
      <cdr:x>0.95267</cdr:x>
      <cdr:y>0.05366</cdr:y>
    </cdr:to>
    <cdr:cxnSp macro="">
      <cdr:nvCxnSpPr>
        <cdr:cNvPr id="5" name="ตัวเชื่อมต่อตรง 4">
          <a:extLst xmlns:a="http://schemas.openxmlformats.org/drawingml/2006/main">
            <a:ext uri="{FF2B5EF4-FFF2-40B4-BE49-F238E27FC236}">
              <a16:creationId xmlns:a16="http://schemas.microsoft.com/office/drawing/2014/main" id="{469FB436-A593-497C-8FDD-D2927734F749}"/>
            </a:ext>
          </a:extLst>
        </cdr:cNvPr>
        <cdr:cNvCxnSpPr/>
      </cdr:nvCxnSpPr>
      <cdr:spPr>
        <a:xfrm xmlns:a="http://schemas.openxmlformats.org/drawingml/2006/main">
          <a:off x="8178820" y="139691"/>
          <a:ext cx="0" cy="69865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D9F80E67-5BC9-4D11-8ECD-D9F4223183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CE2795C2-AB7D-41D6-AC51-9944344CD7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0.15976</cdr:x>
      <cdr:y>0.04065</cdr:y>
    </cdr:from>
    <cdr:to>
      <cdr:x>0.15976</cdr:x>
      <cdr:y>0.06016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36F5CA5-277E-41B9-8564-E597F398378E}"/>
            </a:ext>
          </a:extLst>
        </cdr:cNvPr>
        <cdr:cNvCxnSpPr/>
      </cdr:nvCxnSpPr>
      <cdr:spPr>
        <a:xfrm xmlns:a="http://schemas.openxmlformats.org/drawingml/2006/main">
          <a:off x="1371572" y="158748"/>
          <a:ext cx="28" cy="76202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0.95267</cdr:x>
      <cdr:y>0.03577</cdr:y>
    </cdr:from>
    <cdr:to>
      <cdr:x>0.95267</cdr:x>
      <cdr:y>0.05366</cdr:y>
    </cdr:to>
    <cdr:cxnSp macro="">
      <cdr:nvCxnSpPr>
        <cdr:cNvPr id="5" name="ตัวเชื่อมต่อตรง 4">
          <a:extLst xmlns:a="http://schemas.openxmlformats.org/drawingml/2006/main">
            <a:ext uri="{FF2B5EF4-FFF2-40B4-BE49-F238E27FC236}">
              <a16:creationId xmlns:a16="http://schemas.microsoft.com/office/drawing/2014/main" id="{469FB436-A593-497C-8FDD-D2927734F749}"/>
            </a:ext>
          </a:extLst>
        </cdr:cNvPr>
        <cdr:cNvCxnSpPr/>
      </cdr:nvCxnSpPr>
      <cdr:spPr>
        <a:xfrm xmlns:a="http://schemas.openxmlformats.org/drawingml/2006/main">
          <a:off x="8178820" y="139691"/>
          <a:ext cx="0" cy="69865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17</xdr:col>
      <xdr:colOff>0</xdr:colOff>
      <xdr:row>24</xdr:row>
      <xdr:rowOff>171450</xdr:rowOff>
    </xdr:to>
    <xdr:graphicFrame macro="">
      <xdr:nvGraphicFramePr>
        <xdr:cNvPr id="2" name="แผนภูมิ 1">
          <a:extLst>
            <a:ext uri="{FF2B5EF4-FFF2-40B4-BE49-F238E27FC236}">
              <a16:creationId xmlns:a16="http://schemas.microsoft.com/office/drawing/2014/main" id="{F4155E1A-E5BD-452B-930C-4C3927AC0F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18</xdr:row>
          <xdr:rowOff>146050</xdr:rowOff>
        </xdr:from>
        <xdr:to>
          <xdr:col>16</xdr:col>
          <xdr:colOff>311150</xdr:colOff>
          <xdr:row>22</xdr:row>
          <xdr:rowOff>165100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36D000AE-4270-4292-ABF9-4E6A72222E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0.15976</cdr:x>
      <cdr:y>0.04065</cdr:y>
    </cdr:from>
    <cdr:to>
      <cdr:x>0.15976</cdr:x>
      <cdr:y>0.06016</cdr:y>
    </cdr:to>
    <cdr:cxnSp macro="">
      <cdr:nvCxnSpPr>
        <cdr:cNvPr id="2" name="ตัวเชื่อมต่อตรง 1">
          <a:extLst xmlns:a="http://schemas.openxmlformats.org/drawingml/2006/main">
            <a:ext uri="{FF2B5EF4-FFF2-40B4-BE49-F238E27FC236}">
              <a16:creationId xmlns:a16="http://schemas.microsoft.com/office/drawing/2014/main" id="{236F5CA5-277E-41B9-8564-E597F398378E}"/>
            </a:ext>
          </a:extLst>
        </cdr:cNvPr>
        <cdr:cNvCxnSpPr/>
      </cdr:nvCxnSpPr>
      <cdr:spPr>
        <a:xfrm xmlns:a="http://schemas.openxmlformats.org/drawingml/2006/main">
          <a:off x="1371572" y="158748"/>
          <a:ext cx="28" cy="76202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0.95267</cdr:x>
      <cdr:y>0.03577</cdr:y>
    </cdr:from>
    <cdr:to>
      <cdr:x>0.95267</cdr:x>
      <cdr:y>0.05366</cdr:y>
    </cdr:to>
    <cdr:cxnSp macro="">
      <cdr:nvCxnSpPr>
        <cdr:cNvPr id="5" name="ตัวเชื่อมต่อตรง 4">
          <a:extLst xmlns:a="http://schemas.openxmlformats.org/drawingml/2006/main">
            <a:ext uri="{FF2B5EF4-FFF2-40B4-BE49-F238E27FC236}">
              <a16:creationId xmlns:a16="http://schemas.microsoft.com/office/drawing/2014/main" id="{469FB436-A593-497C-8FDD-D2927734F749}"/>
            </a:ext>
          </a:extLst>
        </cdr:cNvPr>
        <cdr:cNvCxnSpPr/>
      </cdr:nvCxnSpPr>
      <cdr:spPr>
        <a:xfrm xmlns:a="http://schemas.openxmlformats.org/drawingml/2006/main">
          <a:off x="8178820" y="139691"/>
          <a:ext cx="0" cy="69865"/>
        </a:xfrm>
        <a:prstGeom xmlns:a="http://schemas.openxmlformats.org/drawingml/2006/main" prst="line">
          <a:avLst/>
        </a:prstGeom>
        <a:ln xmlns:a="http://schemas.openxmlformats.org/drawingml/2006/main" w="28575"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win's%20Laptop\OneDrive\00Teaching61\ec416_2s2561\EP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tyF1"/>
      <sheetName val="UtilityF3"/>
      <sheetName val="UtilityF2"/>
    </sheetNames>
    <sheetDataSet>
      <sheetData sheetId="0">
        <row r="4">
          <cell r="B4">
            <v>30</v>
          </cell>
          <cell r="C4">
            <v>-3.3333333333333333E-2</v>
          </cell>
        </row>
        <row r="5">
          <cell r="B5">
            <v>35</v>
          </cell>
          <cell r="C5">
            <v>-2.8571428571428571E-2</v>
          </cell>
        </row>
        <row r="6">
          <cell r="B6">
            <v>40</v>
          </cell>
          <cell r="C6">
            <v>-2.5000000000000001E-2</v>
          </cell>
        </row>
        <row r="7">
          <cell r="B7">
            <v>45</v>
          </cell>
          <cell r="C7">
            <v>-2.2222222222222223E-2</v>
          </cell>
        </row>
        <row r="8">
          <cell r="B8">
            <v>50</v>
          </cell>
          <cell r="C8">
            <v>-0.02</v>
          </cell>
        </row>
        <row r="9">
          <cell r="B9">
            <v>55</v>
          </cell>
          <cell r="C9">
            <v>-1.8181818181818181E-2</v>
          </cell>
        </row>
        <row r="10">
          <cell r="B10">
            <v>60</v>
          </cell>
          <cell r="C10">
            <v>-1.6666666666666666E-2</v>
          </cell>
        </row>
        <row r="11">
          <cell r="B11">
            <v>65</v>
          </cell>
          <cell r="C11">
            <v>-1.5384615384615385E-2</v>
          </cell>
        </row>
        <row r="12">
          <cell r="B12">
            <v>70</v>
          </cell>
          <cell r="C12">
            <v>-1.4285714285714285E-2</v>
          </cell>
        </row>
        <row r="13">
          <cell r="B13">
            <v>75</v>
          </cell>
          <cell r="C13">
            <v>-1.3333333333333334E-2</v>
          </cell>
        </row>
        <row r="14">
          <cell r="B14">
            <v>80</v>
          </cell>
          <cell r="C14">
            <v>-1.2500000000000001E-2</v>
          </cell>
        </row>
        <row r="15">
          <cell r="B15">
            <v>85</v>
          </cell>
          <cell r="C15">
            <v>-1.1764705882352941E-2</v>
          </cell>
        </row>
        <row r="16">
          <cell r="B16">
            <v>90</v>
          </cell>
          <cell r="C16">
            <v>-1.1111111111111112E-2</v>
          </cell>
        </row>
        <row r="17">
          <cell r="B17">
            <v>95</v>
          </cell>
          <cell r="C17">
            <v>-1.0526315789473684E-2</v>
          </cell>
        </row>
        <row r="18">
          <cell r="B18">
            <v>100</v>
          </cell>
          <cell r="C18">
            <v>-0.01</v>
          </cell>
        </row>
        <row r="19">
          <cell r="B19">
            <v>105</v>
          </cell>
          <cell r="C19">
            <v>-9.5238095238095247E-3</v>
          </cell>
        </row>
        <row r="20">
          <cell r="B20">
            <v>110</v>
          </cell>
          <cell r="C20">
            <v>-9.0909090909090905E-3</v>
          </cell>
        </row>
        <row r="21">
          <cell r="B21">
            <v>115</v>
          </cell>
          <cell r="C21">
            <v>-8.6956521739130436E-3</v>
          </cell>
        </row>
        <row r="22">
          <cell r="B22">
            <v>120</v>
          </cell>
          <cell r="C22">
            <v>-8.3333333333333332E-3</v>
          </cell>
        </row>
        <row r="23">
          <cell r="B23">
            <v>125</v>
          </cell>
          <cell r="C23">
            <v>-8.0000000000000002E-3</v>
          </cell>
        </row>
        <row r="24">
          <cell r="B24">
            <v>130</v>
          </cell>
          <cell r="C24">
            <v>-7.6923076923076927E-3</v>
          </cell>
        </row>
        <row r="25">
          <cell r="B25">
            <v>135</v>
          </cell>
          <cell r="C25">
            <v>-7.4074074074074077E-3</v>
          </cell>
        </row>
        <row r="26">
          <cell r="B26">
            <v>140</v>
          </cell>
          <cell r="C26">
            <v>-7.1428571428571426E-3</v>
          </cell>
        </row>
        <row r="27">
          <cell r="B27">
            <v>145</v>
          </cell>
          <cell r="C27">
            <v>-6.8965517241379309E-3</v>
          </cell>
        </row>
        <row r="28">
          <cell r="B28">
            <v>150</v>
          </cell>
          <cell r="C28">
            <v>-6.6666666666666671E-3</v>
          </cell>
        </row>
        <row r="29">
          <cell r="B29">
            <v>155</v>
          </cell>
          <cell r="C29">
            <v>-6.4516129032258064E-3</v>
          </cell>
        </row>
        <row r="30">
          <cell r="B30">
            <v>160</v>
          </cell>
          <cell r="C30">
            <v>-6.2500000000000003E-3</v>
          </cell>
        </row>
        <row r="31">
          <cell r="B31">
            <v>165</v>
          </cell>
          <cell r="C31">
            <v>-6.0606060606060606E-3</v>
          </cell>
        </row>
        <row r="32">
          <cell r="B32">
            <v>170</v>
          </cell>
          <cell r="C32">
            <v>-5.8823529411764705E-3</v>
          </cell>
        </row>
        <row r="33">
          <cell r="B33">
            <v>175</v>
          </cell>
          <cell r="C33">
            <v>-5.7142857142857143E-3</v>
          </cell>
        </row>
        <row r="34">
          <cell r="B34">
            <v>180</v>
          </cell>
          <cell r="C34">
            <v>-5.5555555555555558E-3</v>
          </cell>
        </row>
        <row r="35">
          <cell r="B35">
            <v>190</v>
          </cell>
          <cell r="C35">
            <v>-5.263157894736842E-3</v>
          </cell>
        </row>
        <row r="36">
          <cell r="B36">
            <v>195</v>
          </cell>
          <cell r="C36">
            <v>-5.1282051282051282E-3</v>
          </cell>
        </row>
        <row r="37">
          <cell r="B37">
            <v>200</v>
          </cell>
          <cell r="C37">
            <v>-5.0000000000000001E-3</v>
          </cell>
        </row>
        <row r="38">
          <cell r="B38">
            <v>205</v>
          </cell>
          <cell r="C38">
            <v>-4.8780487804878049E-3</v>
          </cell>
        </row>
        <row r="39">
          <cell r="B39">
            <v>210</v>
          </cell>
          <cell r="C39">
            <v>-4.7619047619047623E-3</v>
          </cell>
        </row>
      </sheetData>
      <sheetData sheetId="1">
        <row r="4">
          <cell r="B4">
            <v>30</v>
          </cell>
          <cell r="C4">
            <v>-5.5555555555555556E-4</v>
          </cell>
        </row>
        <row r="5">
          <cell r="B5">
            <v>35</v>
          </cell>
          <cell r="C5">
            <v>-4.0816326530612246E-4</v>
          </cell>
        </row>
        <row r="6">
          <cell r="B6">
            <v>40</v>
          </cell>
          <cell r="C6">
            <v>-3.1250000000000001E-4</v>
          </cell>
        </row>
        <row r="7">
          <cell r="B7">
            <v>45</v>
          </cell>
          <cell r="C7">
            <v>-2.4691358024691359E-4</v>
          </cell>
        </row>
        <row r="8">
          <cell r="B8">
            <v>50</v>
          </cell>
          <cell r="C8">
            <v>-2.0000000000000001E-4</v>
          </cell>
        </row>
        <row r="9">
          <cell r="B9">
            <v>55</v>
          </cell>
          <cell r="C9">
            <v>-1.6528925619834712E-4</v>
          </cell>
        </row>
        <row r="10">
          <cell r="B10">
            <v>60</v>
          </cell>
          <cell r="C10">
            <v>-1.3888888888888889E-4</v>
          </cell>
        </row>
        <row r="11">
          <cell r="B11">
            <v>65</v>
          </cell>
          <cell r="C11">
            <v>-1.1834319526627219E-4</v>
          </cell>
        </row>
        <row r="12">
          <cell r="B12">
            <v>70</v>
          </cell>
          <cell r="C12">
            <v>-1.0204081632653062E-4</v>
          </cell>
        </row>
        <row r="13">
          <cell r="B13">
            <v>75</v>
          </cell>
          <cell r="C13">
            <v>-8.8888888888888893E-5</v>
          </cell>
        </row>
        <row r="14">
          <cell r="B14">
            <v>80</v>
          </cell>
          <cell r="C14">
            <v>-7.8125000000000002E-5</v>
          </cell>
        </row>
        <row r="15">
          <cell r="B15">
            <v>85</v>
          </cell>
          <cell r="C15">
            <v>-6.9204152249134954E-5</v>
          </cell>
        </row>
        <row r="16">
          <cell r="B16">
            <v>90</v>
          </cell>
          <cell r="C16">
            <v>-6.1728395061728397E-5</v>
          </cell>
        </row>
        <row r="17">
          <cell r="B17">
            <v>95</v>
          </cell>
          <cell r="C17">
            <v>-5.5401662049861494E-5</v>
          </cell>
        </row>
        <row r="18">
          <cell r="B18">
            <v>100</v>
          </cell>
          <cell r="C18">
            <v>-5.0000000000000002E-5</v>
          </cell>
        </row>
        <row r="19">
          <cell r="B19">
            <v>105</v>
          </cell>
          <cell r="C19">
            <v>-4.5351473922902495E-5</v>
          </cell>
        </row>
        <row r="20">
          <cell r="B20">
            <v>110</v>
          </cell>
          <cell r="C20">
            <v>-4.132231404958678E-5</v>
          </cell>
        </row>
        <row r="21">
          <cell r="B21">
            <v>115</v>
          </cell>
          <cell r="C21">
            <v>-3.7807183364839316E-5</v>
          </cell>
        </row>
        <row r="22">
          <cell r="B22">
            <v>120</v>
          </cell>
          <cell r="C22">
            <v>-3.4722222222222222E-5</v>
          </cell>
        </row>
        <row r="23">
          <cell r="B23">
            <v>125</v>
          </cell>
          <cell r="C23">
            <v>-3.1999999999999999E-5</v>
          </cell>
        </row>
        <row r="24">
          <cell r="B24">
            <v>130</v>
          </cell>
          <cell r="C24">
            <v>-2.9585798816568047E-5</v>
          </cell>
        </row>
        <row r="25">
          <cell r="B25">
            <v>135</v>
          </cell>
          <cell r="C25">
            <v>-2.7434842249657064E-5</v>
          </cell>
        </row>
        <row r="26">
          <cell r="B26">
            <v>140</v>
          </cell>
          <cell r="C26">
            <v>-2.5510204081632654E-5</v>
          </cell>
        </row>
        <row r="27">
          <cell r="B27">
            <v>145</v>
          </cell>
          <cell r="C27">
            <v>-2.3781212841854935E-5</v>
          </cell>
        </row>
        <row r="28">
          <cell r="B28">
            <v>150</v>
          </cell>
          <cell r="C28">
            <v>-2.2222222222222223E-5</v>
          </cell>
        </row>
        <row r="29">
          <cell r="B29">
            <v>155</v>
          </cell>
          <cell r="C29">
            <v>-2.081165452653486E-5</v>
          </cell>
        </row>
        <row r="30">
          <cell r="B30">
            <v>160</v>
          </cell>
          <cell r="C30">
            <v>-1.953125E-5</v>
          </cell>
        </row>
        <row r="31">
          <cell r="B31">
            <v>165</v>
          </cell>
          <cell r="C31">
            <v>-1.8365472910927457E-5</v>
          </cell>
        </row>
        <row r="32">
          <cell r="B32">
            <v>170</v>
          </cell>
          <cell r="C32">
            <v>-1.7301038062283738E-5</v>
          </cell>
        </row>
        <row r="33">
          <cell r="B33">
            <v>175</v>
          </cell>
          <cell r="C33">
            <v>-1.6326530612244897E-5</v>
          </cell>
        </row>
        <row r="34">
          <cell r="B34">
            <v>180</v>
          </cell>
          <cell r="C34">
            <v>-1.5432098765432099E-5</v>
          </cell>
        </row>
        <row r="35">
          <cell r="B35">
            <v>185</v>
          </cell>
          <cell r="C35">
            <v>-1.4609203798392987E-5</v>
          </cell>
        </row>
        <row r="36">
          <cell r="B36">
            <v>190</v>
          </cell>
          <cell r="C36">
            <v>-1.3850415512465373E-5</v>
          </cell>
        </row>
        <row r="37">
          <cell r="B37">
            <v>195</v>
          </cell>
          <cell r="C37">
            <v>-1.3149243918474688E-5</v>
          </cell>
        </row>
        <row r="38">
          <cell r="B38">
            <v>200</v>
          </cell>
          <cell r="C38">
            <v>-1.2500000000000001E-5</v>
          </cell>
        </row>
        <row r="39">
          <cell r="B39">
            <v>205</v>
          </cell>
          <cell r="C39">
            <v>-1.1897679952409281E-5</v>
          </cell>
        </row>
        <row r="40">
          <cell r="C40">
            <v>-1.1337868480725624E-5</v>
          </cell>
        </row>
      </sheetData>
      <sheetData sheetId="2">
        <row r="4">
          <cell r="B4">
            <v>1</v>
          </cell>
          <cell r="C4">
            <v>-3.4482758620689655E-2</v>
          </cell>
        </row>
        <row r="5">
          <cell r="B5">
            <v>2</v>
          </cell>
          <cell r="C5">
            <v>-6.4229143076929552E-11</v>
          </cell>
        </row>
        <row r="6">
          <cell r="B6">
            <v>3</v>
          </cell>
          <cell r="C6">
            <v>-5.0244162927091665E-16</v>
          </cell>
        </row>
        <row r="7">
          <cell r="B7">
            <v>4</v>
          </cell>
          <cell r="C7">
            <v>-1.1963610179150394E-19</v>
          </cell>
        </row>
        <row r="8">
          <cell r="B8">
            <v>5</v>
          </cell>
          <cell r="C8">
            <v>-1.8512790068965519E-22</v>
          </cell>
        </row>
        <row r="9">
          <cell r="B9">
            <v>6</v>
          </cell>
          <cell r="C9">
            <v>-9.3587046353317172E-25</v>
          </cell>
        </row>
        <row r="10">
          <cell r="B10">
            <v>7</v>
          </cell>
          <cell r="C10">
            <v>-1.070924469091522E-26</v>
          </cell>
        </row>
        <row r="11">
          <cell r="B11">
            <v>8</v>
          </cell>
          <cell r="C11">
            <v>-2.2283960467484581E-28</v>
          </cell>
        </row>
        <row r="12">
          <cell r="B12">
            <v>9</v>
          </cell>
          <cell r="C12">
            <v>-7.3209801339079844E-30</v>
          </cell>
        </row>
        <row r="13">
          <cell r="B13">
            <v>10</v>
          </cell>
          <cell r="C13">
            <v>-3.4482758620689658E-31</v>
          </cell>
        </row>
        <row r="14">
          <cell r="B14">
            <v>11</v>
          </cell>
          <cell r="C14">
            <v>-2.1737727114236172E-32</v>
          </cell>
        </row>
        <row r="15">
          <cell r="B15">
            <v>12</v>
          </cell>
          <cell r="C15">
            <v>-1.7431945792085896E-33</v>
          </cell>
        </row>
        <row r="16">
          <cell r="B16">
            <v>13</v>
          </cell>
          <cell r="C16">
            <v>-1.7109794176774561E-34</v>
          </cell>
        </row>
        <row r="17">
          <cell r="B17">
            <v>14</v>
          </cell>
          <cell r="C17">
            <v>-1.9947522675460614E-35</v>
          </cell>
        </row>
        <row r="18">
          <cell r="B18">
            <v>15</v>
          </cell>
          <cell r="C18">
            <v>-2.6974629573344294E-36</v>
          </cell>
        </row>
        <row r="19">
          <cell r="B19">
            <v>16</v>
          </cell>
          <cell r="C19">
            <v>-4.1507110870414565E-37</v>
          </cell>
        </row>
        <row r="20">
          <cell r="B20">
            <v>17</v>
          </cell>
          <cell r="C20">
            <v>-7.1545657987533868E-38</v>
          </cell>
        </row>
        <row r="21">
          <cell r="B21">
            <v>18</v>
          </cell>
          <cell r="C21">
            <v>-1.3636388134039909E-38</v>
          </cell>
        </row>
        <row r="22">
          <cell r="B22">
            <v>19</v>
          </cell>
          <cell r="C22">
            <v>-2.842808298099631E-39</v>
          </cell>
        </row>
        <row r="23">
          <cell r="B23">
            <v>20</v>
          </cell>
          <cell r="C23">
            <v>-6.4229143076929559E-40</v>
          </cell>
        </row>
        <row r="24">
          <cell r="B24">
            <v>21</v>
          </cell>
          <cell r="C24">
            <v>-1.5604234017216637E-40</v>
          </cell>
        </row>
        <row r="25">
          <cell r="B25">
            <v>22</v>
          </cell>
          <cell r="C25">
            <v>-4.0489671964638255E-41</v>
          </cell>
        </row>
        <row r="26">
          <cell r="B26">
            <v>23</v>
          </cell>
          <cell r="C26">
            <v>-1.1155646851843367E-41</v>
          </cell>
        </row>
        <row r="27">
          <cell r="B27">
            <v>24</v>
          </cell>
          <cell r="C27">
            <v>-3.2469529271285787E-42</v>
          </cell>
        </row>
        <row r="28">
          <cell r="B28">
            <v>25</v>
          </cell>
          <cell r="C28">
            <v>-9.9389784879900593E-43</v>
          </cell>
        </row>
        <row r="29">
          <cell r="B29">
            <v>26</v>
          </cell>
          <cell r="C29">
            <v>-3.1869475127709211E-43</v>
          </cell>
        </row>
        <row r="30">
          <cell r="B30">
            <v>27</v>
          </cell>
          <cell r="C30">
            <v>-1.066725904038815E-43</v>
          </cell>
        </row>
        <row r="31">
          <cell r="B31">
            <v>28</v>
          </cell>
          <cell r="C31">
            <v>-3.7155156350621234E-44</v>
          </cell>
        </row>
        <row r="32">
          <cell r="B32">
            <v>29</v>
          </cell>
          <cell r="C32">
            <v>-1.3429506786970889E-44</v>
          </cell>
        </row>
        <row r="33">
          <cell r="B33">
            <v>30</v>
          </cell>
          <cell r="C33">
            <v>-5.0244162927091669E-45</v>
          </cell>
        </row>
        <row r="34">
          <cell r="B34">
            <v>31</v>
          </cell>
          <cell r="C34">
            <v>-1.9413904141288805E-45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3.bin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4.bin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6.xml"/><Relationship Id="rId4" Type="http://schemas.openxmlformats.org/officeDocument/2006/relationships/image" Target="../media/image1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5.bin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6.bin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0.xml"/><Relationship Id="rId4" Type="http://schemas.openxmlformats.org/officeDocument/2006/relationships/image" Target="../media/image1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7.bin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12.xml"/><Relationship Id="rId4" Type="http://schemas.openxmlformats.org/officeDocument/2006/relationships/image" Target="../media/image1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8.bin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14.xml"/><Relationship Id="rId4" Type="http://schemas.openxmlformats.org/officeDocument/2006/relationships/image" Target="../media/image1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9.bin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6.xml"/><Relationship Id="rId4" Type="http://schemas.openxmlformats.org/officeDocument/2006/relationships/image" Target="../media/image1.emf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0.bin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8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DB275-2A6A-4875-A135-638D05981538}">
  <dimension ref="B2:T14"/>
  <sheetViews>
    <sheetView tabSelected="1" zoomScale="90" zoomScaleNormal="90" workbookViewId="0">
      <selection activeCell="I12" sqref="I12"/>
    </sheetView>
  </sheetViews>
  <sheetFormatPr defaultRowHeight="14" x14ac:dyDescent="0.3"/>
  <cols>
    <col min="1" max="1" width="9.4140625" bestFit="1" customWidth="1"/>
    <col min="2" max="2" width="24.1640625" bestFit="1" customWidth="1"/>
    <col min="3" max="3" width="12.33203125" bestFit="1" customWidth="1"/>
    <col min="4" max="4" width="11.58203125" customWidth="1"/>
    <col min="5" max="5" width="12.33203125" bestFit="1" customWidth="1"/>
    <col min="6" max="6" width="11.58203125" customWidth="1"/>
    <col min="8" max="9" width="23.08203125" customWidth="1"/>
    <col min="12" max="15" width="18.58203125" customWidth="1"/>
    <col min="17" max="20" width="18.58203125" customWidth="1"/>
    <col min="22" max="25" width="18.58203125" customWidth="1"/>
  </cols>
  <sheetData>
    <row r="2" spans="2:20" ht="41.5" x14ac:dyDescent="1.35">
      <c r="B2" s="24"/>
      <c r="C2" s="24" t="s">
        <v>15</v>
      </c>
      <c r="D2" s="24"/>
      <c r="E2" s="24" t="s">
        <v>16</v>
      </c>
      <c r="F2" s="24"/>
      <c r="H2" s="4" t="s">
        <v>17</v>
      </c>
      <c r="I2" s="4" t="s">
        <v>20</v>
      </c>
      <c r="L2" s="19" t="s">
        <v>13</v>
      </c>
      <c r="M2" s="20"/>
      <c r="N2" s="20"/>
      <c r="O2" s="21"/>
      <c r="Q2" s="19" t="s">
        <v>14</v>
      </c>
      <c r="R2" s="20"/>
      <c r="S2" s="20"/>
      <c r="T2" s="21"/>
    </row>
    <row r="3" spans="2:20" ht="41.5" x14ac:dyDescent="1.35">
      <c r="B3" s="24"/>
      <c r="C3" s="4" t="s">
        <v>17</v>
      </c>
      <c r="D3" s="4" t="s">
        <v>0</v>
      </c>
      <c r="E3" s="4" t="s">
        <v>17</v>
      </c>
      <c r="F3" s="4" t="s">
        <v>0</v>
      </c>
      <c r="H3" s="2">
        <v>5</v>
      </c>
      <c r="I3" s="5">
        <f>ROUND(LN(H3),1)</f>
        <v>1.6</v>
      </c>
      <c r="L3" s="24" t="s">
        <v>1</v>
      </c>
      <c r="M3" s="24"/>
      <c r="N3" s="23" t="s">
        <v>2</v>
      </c>
      <c r="O3" s="24"/>
      <c r="Q3" s="22" t="s">
        <v>4</v>
      </c>
      <c r="R3" s="23"/>
      <c r="S3" s="22" t="s">
        <v>5</v>
      </c>
      <c r="T3" s="23"/>
    </row>
    <row r="4" spans="2:20" ht="41.5" x14ac:dyDescent="1.35">
      <c r="B4" s="3" t="s">
        <v>18</v>
      </c>
      <c r="C4" s="2">
        <v>5</v>
      </c>
      <c r="D4" s="2">
        <v>0.5</v>
      </c>
      <c r="E4" s="2">
        <v>25</v>
      </c>
      <c r="F4" s="2">
        <v>0.5</v>
      </c>
      <c r="H4" s="2">
        <v>10</v>
      </c>
      <c r="I4" s="5">
        <f t="shared" ref="I4:I7" si="0">ROUND(LN(H4),1)</f>
        <v>2.2999999999999998</v>
      </c>
      <c r="L4" s="4" t="s">
        <v>12</v>
      </c>
      <c r="M4" s="4" t="s">
        <v>0</v>
      </c>
      <c r="N4" s="4" t="s">
        <v>12</v>
      </c>
      <c r="O4" s="4" t="s">
        <v>3</v>
      </c>
      <c r="Q4" s="4" t="s">
        <v>12</v>
      </c>
      <c r="R4" s="4" t="s">
        <v>0</v>
      </c>
      <c r="S4" s="4" t="s">
        <v>12</v>
      </c>
      <c r="T4" s="4" t="s">
        <v>3</v>
      </c>
    </row>
    <row r="5" spans="2:20" ht="41.5" x14ac:dyDescent="1.35">
      <c r="B5" s="3" t="s">
        <v>19</v>
      </c>
      <c r="C5" s="2">
        <v>10</v>
      </c>
      <c r="D5" s="2">
        <v>0.5</v>
      </c>
      <c r="E5" s="2">
        <v>20</v>
      </c>
      <c r="F5" s="2">
        <v>0.5</v>
      </c>
      <c r="H5" s="2">
        <v>15</v>
      </c>
      <c r="I5" s="5">
        <f t="shared" si="0"/>
        <v>2.7</v>
      </c>
      <c r="L5" s="25">
        <v>30000000</v>
      </c>
      <c r="M5" s="26">
        <v>1</v>
      </c>
      <c r="N5" s="10">
        <v>0</v>
      </c>
      <c r="O5" s="13">
        <v>0.01</v>
      </c>
      <c r="Q5" s="6">
        <v>0</v>
      </c>
      <c r="R5" s="7">
        <v>0.89</v>
      </c>
      <c r="S5" s="10">
        <v>0</v>
      </c>
      <c r="T5" s="13">
        <v>0.9</v>
      </c>
    </row>
    <row r="6" spans="2:20" ht="41.5" x14ac:dyDescent="1.35">
      <c r="H6" s="2">
        <v>20</v>
      </c>
      <c r="I6" s="5">
        <f t="shared" si="0"/>
        <v>3</v>
      </c>
      <c r="L6" s="25"/>
      <c r="M6" s="26"/>
      <c r="N6" s="11">
        <v>30000000</v>
      </c>
      <c r="O6" s="14">
        <v>0.89</v>
      </c>
      <c r="Q6" s="16">
        <v>30000000</v>
      </c>
      <c r="R6" s="8">
        <v>0.11</v>
      </c>
      <c r="S6" s="12">
        <v>150000000</v>
      </c>
      <c r="T6" s="15">
        <v>0.1</v>
      </c>
    </row>
    <row r="7" spans="2:20" ht="41.5" x14ac:dyDescent="1.35">
      <c r="H7" s="2">
        <v>25</v>
      </c>
      <c r="I7" s="5">
        <f t="shared" si="0"/>
        <v>3.2</v>
      </c>
      <c r="L7" s="25"/>
      <c r="M7" s="26"/>
      <c r="N7" s="12">
        <v>150000000</v>
      </c>
      <c r="O7" s="15">
        <v>0.1</v>
      </c>
    </row>
    <row r="8" spans="2:20" ht="41.5" x14ac:dyDescent="1.35">
      <c r="H8" s="1"/>
      <c r="I8" s="1"/>
    </row>
    <row r="9" spans="2:20" ht="41.5" x14ac:dyDescent="1.35">
      <c r="L9" s="19" t="s">
        <v>13</v>
      </c>
      <c r="M9" s="20"/>
      <c r="N9" s="20"/>
      <c r="O9" s="21"/>
      <c r="Q9" s="19" t="s">
        <v>14</v>
      </c>
      <c r="R9" s="20"/>
      <c r="S9" s="20"/>
      <c r="T9" s="21"/>
    </row>
    <row r="10" spans="2:20" ht="41.5" x14ac:dyDescent="1.35">
      <c r="L10" s="24" t="s">
        <v>1</v>
      </c>
      <c r="M10" s="24"/>
      <c r="N10" s="23" t="s">
        <v>2</v>
      </c>
      <c r="O10" s="24"/>
      <c r="Q10" s="22" t="s">
        <v>4</v>
      </c>
      <c r="R10" s="23"/>
      <c r="S10" s="22" t="s">
        <v>5</v>
      </c>
      <c r="T10" s="23"/>
    </row>
    <row r="11" spans="2:20" ht="41.5" x14ac:dyDescent="1.35">
      <c r="L11" s="4" t="s">
        <v>12</v>
      </c>
      <c r="M11" s="9" t="s">
        <v>0</v>
      </c>
      <c r="N11" s="4" t="s">
        <v>12</v>
      </c>
      <c r="O11" s="9" t="s">
        <v>3</v>
      </c>
      <c r="Q11" s="4" t="s">
        <v>12</v>
      </c>
      <c r="R11" s="9" t="s">
        <v>0</v>
      </c>
      <c r="S11" s="4" t="s">
        <v>12</v>
      </c>
      <c r="T11" s="9" t="s">
        <v>3</v>
      </c>
    </row>
    <row r="12" spans="2:20" ht="41.5" x14ac:dyDescent="1.35">
      <c r="L12" s="6">
        <v>30000000</v>
      </c>
      <c r="M12" s="7">
        <v>0.89</v>
      </c>
      <c r="N12" s="10">
        <v>30000000</v>
      </c>
      <c r="O12" s="13">
        <v>0.89</v>
      </c>
      <c r="Q12" s="6">
        <v>0</v>
      </c>
      <c r="R12" s="7">
        <v>0.89</v>
      </c>
      <c r="S12" s="10">
        <v>0</v>
      </c>
      <c r="T12" s="13">
        <v>0.89</v>
      </c>
    </row>
    <row r="13" spans="2:20" ht="41.5" x14ac:dyDescent="1.35">
      <c r="L13" s="17">
        <v>30000000</v>
      </c>
      <c r="M13" s="18">
        <v>0.11</v>
      </c>
      <c r="N13" s="11">
        <v>0</v>
      </c>
      <c r="O13" s="14">
        <v>0.01</v>
      </c>
      <c r="Q13" s="17">
        <v>30000000</v>
      </c>
      <c r="R13" s="18">
        <v>0.11</v>
      </c>
      <c r="S13" s="11">
        <v>0</v>
      </c>
      <c r="T13" s="14">
        <v>0.01</v>
      </c>
    </row>
    <row r="14" spans="2:20" ht="41.5" x14ac:dyDescent="1.35">
      <c r="L14" s="16"/>
      <c r="M14" s="8"/>
      <c r="N14" s="12">
        <v>150000000</v>
      </c>
      <c r="O14" s="15">
        <v>0.1</v>
      </c>
      <c r="Q14" s="16"/>
      <c r="R14" s="8"/>
      <c r="S14" s="12">
        <v>150000000</v>
      </c>
      <c r="T14" s="15">
        <v>0.1</v>
      </c>
    </row>
  </sheetData>
  <mergeCells count="17">
    <mergeCell ref="B2:B3"/>
    <mergeCell ref="L2:O2"/>
    <mergeCell ref="L5:L7"/>
    <mergeCell ref="M5:M7"/>
    <mergeCell ref="C2:D2"/>
    <mergeCell ref="E2:F2"/>
    <mergeCell ref="L9:O9"/>
    <mergeCell ref="L10:M10"/>
    <mergeCell ref="N10:O10"/>
    <mergeCell ref="L3:M3"/>
    <mergeCell ref="N3:O3"/>
    <mergeCell ref="Q2:T2"/>
    <mergeCell ref="Q3:R3"/>
    <mergeCell ref="S3:T3"/>
    <mergeCell ref="Q10:R10"/>
    <mergeCell ref="S10:T10"/>
    <mergeCell ref="Q9:T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68A6-93CE-4D7A-A9B0-EC5F29FFF6DC}">
  <dimension ref="B2:F40"/>
  <sheetViews>
    <sheetView workbookViewId="0">
      <selection activeCell="G31" sqref="G31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1.5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-0.36514837167011072</v>
      </c>
    </row>
    <row r="5" spans="2:3" x14ac:dyDescent="0.3">
      <c r="B5" s="30">
        <v>35</v>
      </c>
      <c r="C5" s="31">
        <f t="shared" ref="C5:C39" si="0">B5^(1-$C$2)/(1-$C$2)</f>
        <v>-0.33806170189140661</v>
      </c>
    </row>
    <row r="6" spans="2:3" x14ac:dyDescent="0.3">
      <c r="B6" s="30">
        <v>40</v>
      </c>
      <c r="C6" s="31">
        <f t="shared" si="0"/>
        <v>-0.31622776601683794</v>
      </c>
    </row>
    <row r="7" spans="2:3" x14ac:dyDescent="0.3">
      <c r="B7" s="30">
        <v>45</v>
      </c>
      <c r="C7" s="31">
        <f t="shared" si="0"/>
        <v>-0.29814239699997197</v>
      </c>
    </row>
    <row r="8" spans="2:3" x14ac:dyDescent="0.3">
      <c r="B8" s="30">
        <v>50</v>
      </c>
      <c r="C8" s="31">
        <f t="shared" si="0"/>
        <v>-0.28284271247461901</v>
      </c>
    </row>
    <row r="9" spans="2:3" x14ac:dyDescent="0.3">
      <c r="B9" s="30">
        <v>55</v>
      </c>
      <c r="C9" s="31">
        <f t="shared" si="0"/>
        <v>-0.26967994498529685</v>
      </c>
    </row>
    <row r="10" spans="2:3" x14ac:dyDescent="0.3">
      <c r="B10" s="30">
        <v>60</v>
      </c>
      <c r="C10" s="31">
        <f t="shared" si="0"/>
        <v>-0.2581988897471611</v>
      </c>
    </row>
    <row r="11" spans="2:3" x14ac:dyDescent="0.3">
      <c r="B11" s="30">
        <v>65</v>
      </c>
      <c r="C11" s="31">
        <f t="shared" si="0"/>
        <v>-0.24806946917841693</v>
      </c>
    </row>
    <row r="12" spans="2:3" x14ac:dyDescent="0.3">
      <c r="B12" s="30">
        <v>70</v>
      </c>
      <c r="C12" s="31">
        <f t="shared" si="0"/>
        <v>-0.23904572186687872</v>
      </c>
    </row>
    <row r="13" spans="2:3" x14ac:dyDescent="0.3">
      <c r="B13" s="30">
        <v>75</v>
      </c>
      <c r="C13" s="31">
        <f t="shared" si="0"/>
        <v>-0.23094010767585027</v>
      </c>
    </row>
    <row r="14" spans="2:3" x14ac:dyDescent="0.3">
      <c r="B14" s="30">
        <v>80</v>
      </c>
      <c r="C14" s="31">
        <f t="shared" si="0"/>
        <v>-0.22360679774997896</v>
      </c>
    </row>
    <row r="15" spans="2:3" x14ac:dyDescent="0.3">
      <c r="B15" s="30">
        <v>85</v>
      </c>
      <c r="C15" s="31">
        <f t="shared" si="0"/>
        <v>-0.21693045781865616</v>
      </c>
    </row>
    <row r="16" spans="2:3" x14ac:dyDescent="0.3">
      <c r="B16" s="30">
        <v>90</v>
      </c>
      <c r="C16" s="31">
        <f t="shared" si="0"/>
        <v>-0.21081851067789195</v>
      </c>
    </row>
    <row r="17" spans="2:6" x14ac:dyDescent="0.3">
      <c r="B17" s="30">
        <v>95</v>
      </c>
      <c r="C17" s="31">
        <f t="shared" si="0"/>
        <v>-0.20519567041703082</v>
      </c>
    </row>
    <row r="18" spans="2:6" x14ac:dyDescent="0.3">
      <c r="B18" s="30">
        <v>100</v>
      </c>
      <c r="C18" s="31">
        <f t="shared" si="0"/>
        <v>-0.2</v>
      </c>
    </row>
    <row r="19" spans="2:6" x14ac:dyDescent="0.3">
      <c r="B19" s="30">
        <v>105</v>
      </c>
      <c r="C19" s="31">
        <f t="shared" si="0"/>
        <v>-0.19518001458970666</v>
      </c>
    </row>
    <row r="20" spans="2:6" x14ac:dyDescent="0.3">
      <c r="B20" s="30">
        <v>110</v>
      </c>
      <c r="C20" s="31">
        <f t="shared" si="0"/>
        <v>-0.19069251784911848</v>
      </c>
    </row>
    <row r="21" spans="2:6" x14ac:dyDescent="0.3">
      <c r="B21" s="30">
        <v>115</v>
      </c>
      <c r="C21" s="31">
        <f t="shared" si="0"/>
        <v>-0.18650096164806276</v>
      </c>
    </row>
    <row r="22" spans="2:6" x14ac:dyDescent="0.3">
      <c r="B22" s="30">
        <v>120</v>
      </c>
      <c r="C22" s="31">
        <f t="shared" si="0"/>
        <v>-0.18257418583505536</v>
      </c>
    </row>
    <row r="23" spans="2:6" x14ac:dyDescent="0.3">
      <c r="B23" s="30">
        <v>125</v>
      </c>
      <c r="C23" s="31">
        <f t="shared" si="0"/>
        <v>-0.17888543819998318</v>
      </c>
    </row>
    <row r="24" spans="2:6" x14ac:dyDescent="0.3">
      <c r="B24" s="30">
        <v>130</v>
      </c>
      <c r="C24" s="31">
        <f t="shared" si="0"/>
        <v>-0.17541160386140586</v>
      </c>
    </row>
    <row r="25" spans="2:6" x14ac:dyDescent="0.3">
      <c r="B25" s="30">
        <v>135</v>
      </c>
      <c r="C25" s="31">
        <f t="shared" si="0"/>
        <v>-0.17213259316477408</v>
      </c>
    </row>
    <row r="26" spans="2:6" x14ac:dyDescent="0.3">
      <c r="B26" s="30">
        <v>140</v>
      </c>
      <c r="C26" s="31">
        <f t="shared" si="0"/>
        <v>-0.1690308509457033</v>
      </c>
    </row>
    <row r="27" spans="2:6" x14ac:dyDescent="0.3">
      <c r="B27" s="30">
        <v>145</v>
      </c>
      <c r="C27" s="31">
        <f t="shared" si="0"/>
        <v>-0.16609095970747995</v>
      </c>
      <c r="E27" s="32">
        <v>50</v>
      </c>
      <c r="F27" s="33">
        <f>E27^(1-$C$2)/(1-$C$2)</f>
        <v>-0.28284271247461901</v>
      </c>
    </row>
    <row r="28" spans="2:6" x14ac:dyDescent="0.3">
      <c r="B28" s="30">
        <v>150</v>
      </c>
      <c r="C28" s="31">
        <f t="shared" si="0"/>
        <v>-0.16329931618554522</v>
      </c>
      <c r="E28" s="32">
        <v>200</v>
      </c>
      <c r="F28" s="33">
        <f>E28^(1-$C$2)/(1-$C$2)</f>
        <v>-0.1414213562373095</v>
      </c>
    </row>
    <row r="29" spans="2:6" x14ac:dyDescent="0.3">
      <c r="B29" s="30">
        <v>155</v>
      </c>
      <c r="C29" s="31">
        <f t="shared" si="0"/>
        <v>-0.16064386578049977</v>
      </c>
      <c r="E29" s="32" t="s">
        <v>9</v>
      </c>
      <c r="F29" s="33">
        <f>1/2*(F27)+1/2*(F28)</f>
        <v>-0.21213203435596426</v>
      </c>
    </row>
    <row r="30" spans="2:6" x14ac:dyDescent="0.3">
      <c r="B30" s="30">
        <v>160</v>
      </c>
      <c r="C30" s="31">
        <f t="shared" si="0"/>
        <v>-0.15811388300841897</v>
      </c>
      <c r="E30" s="32" t="s">
        <v>10</v>
      </c>
      <c r="F30" s="34">
        <f>((1-C2)*F29)^(1/(1-C2))</f>
        <v>88.888888888888886</v>
      </c>
    </row>
    <row r="31" spans="2:6" x14ac:dyDescent="0.3">
      <c r="B31" s="30">
        <v>165</v>
      </c>
      <c r="C31" s="31">
        <f t="shared" si="0"/>
        <v>-0.15569978883230459</v>
      </c>
      <c r="E31" s="32" t="s">
        <v>11</v>
      </c>
      <c r="F31" s="34">
        <f>125-F30</f>
        <v>36.111111111111114</v>
      </c>
    </row>
    <row r="32" spans="2:6" x14ac:dyDescent="0.3">
      <c r="B32" s="30">
        <v>170</v>
      </c>
      <c r="C32" s="31">
        <f t="shared" si="0"/>
        <v>-0.15339299776947407</v>
      </c>
    </row>
    <row r="33" spans="2:3" x14ac:dyDescent="0.3">
      <c r="B33" s="30">
        <v>175</v>
      </c>
      <c r="C33" s="31">
        <f t="shared" si="0"/>
        <v>-0.15118578920369088</v>
      </c>
    </row>
    <row r="34" spans="2:3" x14ac:dyDescent="0.3">
      <c r="B34" s="30">
        <v>180</v>
      </c>
      <c r="C34" s="31">
        <f t="shared" si="0"/>
        <v>-0.14907119849998599</v>
      </c>
    </row>
    <row r="35" spans="2:3" x14ac:dyDescent="0.3">
      <c r="B35" s="30">
        <v>190</v>
      </c>
      <c r="C35" s="31">
        <f t="shared" si="0"/>
        <v>-0.14509525002200233</v>
      </c>
    </row>
    <row r="36" spans="2:3" x14ac:dyDescent="0.3">
      <c r="B36" s="30">
        <v>195</v>
      </c>
      <c r="C36" s="31">
        <f t="shared" si="0"/>
        <v>-0.14322297480788659</v>
      </c>
    </row>
    <row r="37" spans="2:3" x14ac:dyDescent="0.3">
      <c r="B37" s="30">
        <v>200</v>
      </c>
      <c r="C37" s="31">
        <f t="shared" si="0"/>
        <v>-0.1414213562373095</v>
      </c>
    </row>
    <row r="38" spans="2:3" x14ac:dyDescent="0.3">
      <c r="B38" s="30">
        <v>205</v>
      </c>
      <c r="C38" s="31">
        <f t="shared" si="0"/>
        <v>-0.13968605915391563</v>
      </c>
    </row>
    <row r="39" spans="2:3" x14ac:dyDescent="0.3">
      <c r="B39" s="30">
        <v>210</v>
      </c>
      <c r="C39" s="31">
        <f t="shared" si="0"/>
        <v>-0.13801311186847084</v>
      </c>
    </row>
    <row r="40" spans="2:3" x14ac:dyDescent="0.3">
      <c r="B40" s="35"/>
      <c r="C40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6145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6145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D9817-8A07-475A-9133-55B036747480}">
  <dimension ref="B2:F40"/>
  <sheetViews>
    <sheetView workbookViewId="0">
      <selection activeCell="E31" sqref="E31:F31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2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-3.3333333333333333E-2</v>
      </c>
    </row>
    <row r="5" spans="2:3" x14ac:dyDescent="0.3">
      <c r="B5" s="30">
        <v>35</v>
      </c>
      <c r="C5" s="31">
        <f t="shared" ref="C5:C39" si="0">B5^(1-$C$2)/(1-$C$2)</f>
        <v>-2.8571428571428571E-2</v>
      </c>
    </row>
    <row r="6" spans="2:3" x14ac:dyDescent="0.3">
      <c r="B6" s="30">
        <v>40</v>
      </c>
      <c r="C6" s="31">
        <f t="shared" si="0"/>
        <v>-2.5000000000000001E-2</v>
      </c>
    </row>
    <row r="7" spans="2:3" x14ac:dyDescent="0.3">
      <c r="B7" s="30">
        <v>45</v>
      </c>
      <c r="C7" s="31">
        <f t="shared" si="0"/>
        <v>-2.2222222222222223E-2</v>
      </c>
    </row>
    <row r="8" spans="2:3" x14ac:dyDescent="0.3">
      <c r="B8" s="30">
        <v>50</v>
      </c>
      <c r="C8" s="31">
        <f t="shared" si="0"/>
        <v>-0.02</v>
      </c>
    </row>
    <row r="9" spans="2:3" x14ac:dyDescent="0.3">
      <c r="B9" s="30">
        <v>55</v>
      </c>
      <c r="C9" s="31">
        <f t="shared" si="0"/>
        <v>-1.8181818181818181E-2</v>
      </c>
    </row>
    <row r="10" spans="2:3" x14ac:dyDescent="0.3">
      <c r="B10" s="30">
        <v>60</v>
      </c>
      <c r="C10" s="31">
        <f t="shared" si="0"/>
        <v>-1.6666666666666666E-2</v>
      </c>
    </row>
    <row r="11" spans="2:3" x14ac:dyDescent="0.3">
      <c r="B11" s="30">
        <v>65</v>
      </c>
      <c r="C11" s="31">
        <f t="shared" si="0"/>
        <v>-1.5384615384615385E-2</v>
      </c>
    </row>
    <row r="12" spans="2:3" x14ac:dyDescent="0.3">
      <c r="B12" s="30">
        <v>70</v>
      </c>
      <c r="C12" s="31">
        <f t="shared" si="0"/>
        <v>-1.4285714285714285E-2</v>
      </c>
    </row>
    <row r="13" spans="2:3" x14ac:dyDescent="0.3">
      <c r="B13" s="30">
        <v>75</v>
      </c>
      <c r="C13" s="31">
        <f t="shared" si="0"/>
        <v>-1.3333333333333334E-2</v>
      </c>
    </row>
    <row r="14" spans="2:3" x14ac:dyDescent="0.3">
      <c r="B14" s="30">
        <v>80</v>
      </c>
      <c r="C14" s="31">
        <f t="shared" si="0"/>
        <v>-1.2500000000000001E-2</v>
      </c>
    </row>
    <row r="15" spans="2:3" x14ac:dyDescent="0.3">
      <c r="B15" s="30">
        <v>85</v>
      </c>
      <c r="C15" s="31">
        <f t="shared" si="0"/>
        <v>-1.1764705882352941E-2</v>
      </c>
    </row>
    <row r="16" spans="2:3" x14ac:dyDescent="0.3">
      <c r="B16" s="30">
        <v>90</v>
      </c>
      <c r="C16" s="31">
        <f t="shared" si="0"/>
        <v>-1.1111111111111112E-2</v>
      </c>
    </row>
    <row r="17" spans="2:6" x14ac:dyDescent="0.3">
      <c r="B17" s="30">
        <v>95</v>
      </c>
      <c r="C17" s="31">
        <f t="shared" si="0"/>
        <v>-1.0526315789473684E-2</v>
      </c>
    </row>
    <row r="18" spans="2:6" x14ac:dyDescent="0.3">
      <c r="B18" s="30">
        <v>100</v>
      </c>
      <c r="C18" s="31">
        <f t="shared" si="0"/>
        <v>-0.01</v>
      </c>
    </row>
    <row r="19" spans="2:6" x14ac:dyDescent="0.3">
      <c r="B19" s="30">
        <v>105</v>
      </c>
      <c r="C19" s="31">
        <f t="shared" si="0"/>
        <v>-9.5238095238095247E-3</v>
      </c>
    </row>
    <row r="20" spans="2:6" x14ac:dyDescent="0.3">
      <c r="B20" s="30">
        <v>110</v>
      </c>
      <c r="C20" s="31">
        <f t="shared" si="0"/>
        <v>-9.0909090909090905E-3</v>
      </c>
    </row>
    <row r="21" spans="2:6" x14ac:dyDescent="0.3">
      <c r="B21" s="30">
        <v>115</v>
      </c>
      <c r="C21" s="31">
        <f t="shared" si="0"/>
        <v>-8.6956521739130436E-3</v>
      </c>
    </row>
    <row r="22" spans="2:6" x14ac:dyDescent="0.3">
      <c r="B22" s="30">
        <v>120</v>
      </c>
      <c r="C22" s="31">
        <f t="shared" si="0"/>
        <v>-8.3333333333333332E-3</v>
      </c>
    </row>
    <row r="23" spans="2:6" x14ac:dyDescent="0.3">
      <c r="B23" s="30">
        <v>125</v>
      </c>
      <c r="C23" s="31">
        <f t="shared" si="0"/>
        <v>-8.0000000000000002E-3</v>
      </c>
    </row>
    <row r="24" spans="2:6" x14ac:dyDescent="0.3">
      <c r="B24" s="30">
        <v>130</v>
      </c>
      <c r="C24" s="31">
        <f t="shared" si="0"/>
        <v>-7.6923076923076927E-3</v>
      </c>
    </row>
    <row r="25" spans="2:6" x14ac:dyDescent="0.3">
      <c r="B25" s="30">
        <v>135</v>
      </c>
      <c r="C25" s="31">
        <f t="shared" si="0"/>
        <v>-7.4074074074074077E-3</v>
      </c>
    </row>
    <row r="26" spans="2:6" x14ac:dyDescent="0.3">
      <c r="B26" s="30">
        <v>140</v>
      </c>
      <c r="C26" s="31">
        <f t="shared" si="0"/>
        <v>-7.1428571428571426E-3</v>
      </c>
    </row>
    <row r="27" spans="2:6" x14ac:dyDescent="0.3">
      <c r="B27" s="30">
        <v>145</v>
      </c>
      <c r="C27" s="31">
        <f t="shared" si="0"/>
        <v>-6.8965517241379309E-3</v>
      </c>
      <c r="E27" s="32">
        <v>50</v>
      </c>
      <c r="F27" s="33">
        <f>E27^(1-$C$2)/(1-$C$2)</f>
        <v>-0.02</v>
      </c>
    </row>
    <row r="28" spans="2:6" x14ac:dyDescent="0.3">
      <c r="B28" s="30">
        <v>150</v>
      </c>
      <c r="C28" s="31">
        <f t="shared" si="0"/>
        <v>-6.6666666666666671E-3</v>
      </c>
      <c r="E28" s="32">
        <v>200</v>
      </c>
      <c r="F28" s="33">
        <f>E28^(1-$C$2)/(1-$C$2)</f>
        <v>-5.0000000000000001E-3</v>
      </c>
    </row>
    <row r="29" spans="2:6" x14ac:dyDescent="0.3">
      <c r="B29" s="30">
        <v>155</v>
      </c>
      <c r="C29" s="31">
        <f t="shared" si="0"/>
        <v>-6.4516129032258064E-3</v>
      </c>
      <c r="E29" s="32" t="s">
        <v>9</v>
      </c>
      <c r="F29" s="33">
        <f>1/2*(F27)+1/2*(F28)</f>
        <v>-1.2500000000000001E-2</v>
      </c>
    </row>
    <row r="30" spans="2:6" x14ac:dyDescent="0.3">
      <c r="B30" s="30">
        <v>160</v>
      </c>
      <c r="C30" s="31">
        <f t="shared" si="0"/>
        <v>-6.2500000000000003E-3</v>
      </c>
      <c r="E30" s="32" t="s">
        <v>10</v>
      </c>
      <c r="F30" s="34">
        <f>((1-C2)*F29)^(1/(1-C2))</f>
        <v>80</v>
      </c>
    </row>
    <row r="31" spans="2:6" x14ac:dyDescent="0.3">
      <c r="B31" s="30">
        <v>165</v>
      </c>
      <c r="C31" s="31">
        <f t="shared" si="0"/>
        <v>-6.0606060606060606E-3</v>
      </c>
      <c r="E31" s="32" t="s">
        <v>11</v>
      </c>
      <c r="F31" s="34">
        <f>125-F30</f>
        <v>45</v>
      </c>
    </row>
    <row r="32" spans="2:6" x14ac:dyDescent="0.3">
      <c r="B32" s="30">
        <v>170</v>
      </c>
      <c r="C32" s="31">
        <f t="shared" si="0"/>
        <v>-5.8823529411764705E-3</v>
      </c>
    </row>
    <row r="33" spans="2:3" x14ac:dyDescent="0.3">
      <c r="B33" s="30">
        <v>175</v>
      </c>
      <c r="C33" s="31">
        <f t="shared" si="0"/>
        <v>-5.7142857142857143E-3</v>
      </c>
    </row>
    <row r="34" spans="2:3" x14ac:dyDescent="0.3">
      <c r="B34" s="30">
        <v>180</v>
      </c>
      <c r="C34" s="31">
        <f t="shared" si="0"/>
        <v>-5.5555555555555558E-3</v>
      </c>
    </row>
    <row r="35" spans="2:3" x14ac:dyDescent="0.3">
      <c r="B35" s="30">
        <v>190</v>
      </c>
      <c r="C35" s="31">
        <f t="shared" si="0"/>
        <v>-5.263157894736842E-3</v>
      </c>
    </row>
    <row r="36" spans="2:3" x14ac:dyDescent="0.3">
      <c r="B36" s="30">
        <v>195</v>
      </c>
      <c r="C36" s="31">
        <f t="shared" si="0"/>
        <v>-5.1282051282051282E-3</v>
      </c>
    </row>
    <row r="37" spans="2:3" x14ac:dyDescent="0.3">
      <c r="B37" s="30">
        <v>200</v>
      </c>
      <c r="C37" s="31">
        <f t="shared" si="0"/>
        <v>-5.0000000000000001E-3</v>
      </c>
    </row>
    <row r="38" spans="2:3" x14ac:dyDescent="0.3">
      <c r="B38" s="30">
        <v>205</v>
      </c>
      <c r="C38" s="31">
        <f t="shared" si="0"/>
        <v>-4.8780487804878049E-3</v>
      </c>
    </row>
    <row r="39" spans="2:3" x14ac:dyDescent="0.3">
      <c r="B39" s="30">
        <v>210</v>
      </c>
      <c r="C39" s="31">
        <f t="shared" si="0"/>
        <v>-4.7619047619047623E-3</v>
      </c>
    </row>
    <row r="40" spans="2:3" x14ac:dyDescent="0.3">
      <c r="B40" s="35"/>
      <c r="C40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1025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1025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3661-C777-4944-B6DC-F41BAE71CB34}">
  <dimension ref="B2:F40"/>
  <sheetViews>
    <sheetView workbookViewId="0">
      <selection activeCell="E31" sqref="E31:F31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2.5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-4.057204129667898E-3</v>
      </c>
    </row>
    <row r="5" spans="2:3" x14ac:dyDescent="0.3">
      <c r="B5" s="30">
        <v>35</v>
      </c>
      <c r="C5" s="31">
        <f t="shared" ref="C5:C39" si="0">B5^(1-$C$2)/(1-$C$2)</f>
        <v>-3.2196352561086345E-3</v>
      </c>
    </row>
    <row r="6" spans="2:3" x14ac:dyDescent="0.3">
      <c r="B6" s="30">
        <v>40</v>
      </c>
      <c r="C6" s="31">
        <f t="shared" si="0"/>
        <v>-2.6352313834736487E-3</v>
      </c>
    </row>
    <row r="7" spans="2:3" x14ac:dyDescent="0.3">
      <c r="B7" s="30">
        <v>45</v>
      </c>
      <c r="C7" s="31">
        <f t="shared" si="0"/>
        <v>-2.2084621999997928E-3</v>
      </c>
    </row>
    <row r="8" spans="2:3" x14ac:dyDescent="0.3">
      <c r="B8" s="30">
        <v>50</v>
      </c>
      <c r="C8" s="31">
        <f t="shared" si="0"/>
        <v>-1.8856180831641276E-3</v>
      </c>
    </row>
    <row r="9" spans="2:3" x14ac:dyDescent="0.3">
      <c r="B9" s="30">
        <v>55</v>
      </c>
      <c r="C9" s="31">
        <f t="shared" si="0"/>
        <v>-1.6344239090017993E-3</v>
      </c>
    </row>
    <row r="10" spans="2:3" x14ac:dyDescent="0.3">
      <c r="B10" s="30">
        <v>60</v>
      </c>
      <c r="C10" s="31">
        <f t="shared" si="0"/>
        <v>-1.4344382763731185E-3</v>
      </c>
    </row>
    <row r="11" spans="2:3" x14ac:dyDescent="0.3">
      <c r="B11" s="30">
        <v>65</v>
      </c>
      <c r="C11" s="31">
        <f t="shared" si="0"/>
        <v>-1.2721511239918817E-3</v>
      </c>
    </row>
    <row r="12" spans="2:3" x14ac:dyDescent="0.3">
      <c r="B12" s="30">
        <v>70</v>
      </c>
      <c r="C12" s="31">
        <f t="shared" si="0"/>
        <v>-1.1383129612708499E-3</v>
      </c>
    </row>
    <row r="13" spans="2:3" x14ac:dyDescent="0.3">
      <c r="B13" s="30">
        <v>75</v>
      </c>
      <c r="C13" s="31">
        <f t="shared" si="0"/>
        <v>-1.0264004785593352E-3</v>
      </c>
    </row>
    <row r="14" spans="2:3" x14ac:dyDescent="0.3">
      <c r="B14" s="30">
        <v>80</v>
      </c>
      <c r="C14" s="31">
        <f t="shared" si="0"/>
        <v>-9.3169499062491299E-4</v>
      </c>
    </row>
    <row r="15" spans="2:3" x14ac:dyDescent="0.3">
      <c r="B15" s="30">
        <v>85</v>
      </c>
      <c r="C15" s="31">
        <f t="shared" si="0"/>
        <v>-8.5070767772021992E-4</v>
      </c>
    </row>
    <row r="16" spans="2:3" x14ac:dyDescent="0.3">
      <c r="B16" s="30">
        <v>90</v>
      </c>
      <c r="C16" s="31">
        <f t="shared" si="0"/>
        <v>-7.8080929880700728E-4</v>
      </c>
    </row>
    <row r="17" spans="2:6" x14ac:dyDescent="0.3">
      <c r="B17" s="30">
        <v>95</v>
      </c>
      <c r="C17" s="31">
        <f t="shared" si="0"/>
        <v>-7.199848084808103E-4</v>
      </c>
    </row>
    <row r="18" spans="2:6" x14ac:dyDescent="0.3">
      <c r="B18" s="30">
        <v>100</v>
      </c>
      <c r="C18" s="31">
        <f t="shared" si="0"/>
        <v>-6.6666666666666621E-4</v>
      </c>
    </row>
    <row r="19" spans="2:6" x14ac:dyDescent="0.3">
      <c r="B19" s="30">
        <v>105</v>
      </c>
      <c r="C19" s="31">
        <f t="shared" si="0"/>
        <v>-6.1961909393557651E-4</v>
      </c>
    </row>
    <row r="20" spans="2:6" x14ac:dyDescent="0.3">
      <c r="B20" s="30">
        <v>110</v>
      </c>
      <c r="C20" s="31">
        <f t="shared" si="0"/>
        <v>-5.7785611469429775E-4</v>
      </c>
    </row>
    <row r="21" spans="2:6" x14ac:dyDescent="0.3">
      <c r="B21" s="30">
        <v>115</v>
      </c>
      <c r="C21" s="31">
        <f t="shared" si="0"/>
        <v>-5.4058249753061638E-4</v>
      </c>
    </row>
    <row r="22" spans="2:6" x14ac:dyDescent="0.3">
      <c r="B22" s="30">
        <v>120</v>
      </c>
      <c r="C22" s="31">
        <f t="shared" si="0"/>
        <v>-5.0715051620848703E-4</v>
      </c>
    </row>
    <row r="23" spans="2:6" x14ac:dyDescent="0.3">
      <c r="B23" s="30">
        <v>125</v>
      </c>
      <c r="C23" s="31">
        <f t="shared" si="0"/>
        <v>-4.7702783519995503E-4</v>
      </c>
    </row>
    <row r="24" spans="2:6" x14ac:dyDescent="0.3">
      <c r="B24" s="30">
        <v>130</v>
      </c>
      <c r="C24" s="31">
        <f t="shared" si="0"/>
        <v>-4.4977334323437434E-4</v>
      </c>
    </row>
    <row r="25" spans="2:6" x14ac:dyDescent="0.3">
      <c r="B25" s="30">
        <v>135</v>
      </c>
      <c r="C25" s="31">
        <f t="shared" si="0"/>
        <v>-4.2501874855499744E-4</v>
      </c>
    </row>
    <row r="26" spans="2:6" x14ac:dyDescent="0.3">
      <c r="B26" s="30">
        <v>140</v>
      </c>
      <c r="C26" s="31">
        <f t="shared" si="0"/>
        <v>-4.0245440701357958E-4</v>
      </c>
    </row>
    <row r="27" spans="2:6" x14ac:dyDescent="0.3">
      <c r="B27" s="30">
        <v>145</v>
      </c>
      <c r="C27" s="31">
        <f t="shared" si="0"/>
        <v>-3.8181829817811493E-4</v>
      </c>
      <c r="E27" s="32">
        <v>50</v>
      </c>
      <c r="F27" s="33">
        <f>E27^(1-$C$2)/(1-$C$2)</f>
        <v>-1.8856180831641276E-3</v>
      </c>
    </row>
    <row r="28" spans="2:6" x14ac:dyDescent="0.3">
      <c r="B28" s="30">
        <v>150</v>
      </c>
      <c r="C28" s="31">
        <f t="shared" si="0"/>
        <v>-3.6288736930121168E-4</v>
      </c>
      <c r="E28" s="32">
        <v>200</v>
      </c>
      <c r="F28" s="33">
        <f>E28^(1-$C$2)/(1-$C$2)</f>
        <v>-2.3570226039551606E-4</v>
      </c>
    </row>
    <row r="29" spans="2:6" x14ac:dyDescent="0.3">
      <c r="B29" s="30">
        <v>155</v>
      </c>
      <c r="C29" s="31">
        <f t="shared" si="0"/>
        <v>-3.4547067909784893E-4</v>
      </c>
      <c r="E29" s="32" t="s">
        <v>9</v>
      </c>
      <c r="F29" s="33">
        <f>1/2*(F27)+1/2*(F28)</f>
        <v>-1.0606601717798219E-3</v>
      </c>
    </row>
    <row r="30" spans="2:6" x14ac:dyDescent="0.3">
      <c r="B30" s="30">
        <v>160</v>
      </c>
      <c r="C30" s="31">
        <f t="shared" si="0"/>
        <v>-3.294039229342063E-4</v>
      </c>
      <c r="E30" s="32" t="s">
        <v>10</v>
      </c>
      <c r="F30" s="34">
        <f>((1-C2)*F29)^(1/(1-C2))</f>
        <v>73.376161086547228</v>
      </c>
    </row>
    <row r="31" spans="2:6" x14ac:dyDescent="0.3">
      <c r="B31" s="30">
        <v>165</v>
      </c>
      <c r="C31" s="31">
        <f t="shared" si="0"/>
        <v>-3.1454502794404975E-4</v>
      </c>
      <c r="E31" s="32" t="s">
        <v>11</v>
      </c>
      <c r="F31" s="34">
        <f>125-F30</f>
        <v>51.623838913452772</v>
      </c>
    </row>
    <row r="32" spans="2:6" x14ac:dyDescent="0.3">
      <c r="B32" s="30">
        <v>170</v>
      </c>
      <c r="C32" s="31">
        <f t="shared" si="0"/>
        <v>-3.0077058386171371E-4</v>
      </c>
    </row>
    <row r="33" spans="2:3" x14ac:dyDescent="0.3">
      <c r="B33" s="30">
        <v>175</v>
      </c>
      <c r="C33" s="31">
        <f t="shared" si="0"/>
        <v>-2.8797293181655388E-4</v>
      </c>
    </row>
    <row r="34" spans="2:3" x14ac:dyDescent="0.3">
      <c r="B34" s="30">
        <v>180</v>
      </c>
      <c r="C34" s="31">
        <f t="shared" si="0"/>
        <v>-2.7605777499997404E-4</v>
      </c>
    </row>
    <row r="35" spans="2:3" x14ac:dyDescent="0.3">
      <c r="B35" s="30">
        <v>190</v>
      </c>
      <c r="C35" s="31">
        <f t="shared" si="0"/>
        <v>-2.5455307021403909E-4</v>
      </c>
    </row>
    <row r="36" spans="2:3" x14ac:dyDescent="0.3">
      <c r="B36" s="30">
        <v>195</v>
      </c>
      <c r="C36" s="31">
        <f t="shared" si="0"/>
        <v>-2.4482559796219929E-4</v>
      </c>
    </row>
    <row r="37" spans="2:3" x14ac:dyDescent="0.3">
      <c r="B37" s="30">
        <v>200</v>
      </c>
      <c r="C37" s="31">
        <f t="shared" si="0"/>
        <v>-2.3570226039551606E-4</v>
      </c>
    </row>
    <row r="38" spans="2:3" x14ac:dyDescent="0.3">
      <c r="B38" s="30">
        <v>205</v>
      </c>
      <c r="C38" s="31">
        <f t="shared" si="0"/>
        <v>-2.2713180350230177E-4</v>
      </c>
    </row>
    <row r="39" spans="2:3" x14ac:dyDescent="0.3">
      <c r="B39" s="30">
        <v>210</v>
      </c>
      <c r="C39" s="31">
        <f t="shared" si="0"/>
        <v>-2.1906843153725547E-4</v>
      </c>
    </row>
    <row r="40" spans="2:3" x14ac:dyDescent="0.3">
      <c r="B40" s="35"/>
      <c r="C40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5121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5121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1296-B4F9-42C4-95DF-035A6E3DC7A7}">
  <dimension ref="B2:F41"/>
  <sheetViews>
    <sheetView workbookViewId="0">
      <selection activeCell="S5" sqref="S5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3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-5.5555555555555556E-4</v>
      </c>
    </row>
    <row r="5" spans="2:3" x14ac:dyDescent="0.3">
      <c r="B5" s="30">
        <v>35</v>
      </c>
      <c r="C5" s="31">
        <f t="shared" ref="C5:C40" si="0">B5^(1-$C$2)/(1-$C$2)</f>
        <v>-4.0816326530612246E-4</v>
      </c>
    </row>
    <row r="6" spans="2:3" x14ac:dyDescent="0.3">
      <c r="B6" s="30">
        <v>40</v>
      </c>
      <c r="C6" s="31">
        <f t="shared" si="0"/>
        <v>-3.1250000000000001E-4</v>
      </c>
    </row>
    <row r="7" spans="2:3" x14ac:dyDescent="0.3">
      <c r="B7" s="30">
        <v>45</v>
      </c>
      <c r="C7" s="31">
        <f t="shared" si="0"/>
        <v>-2.4691358024691359E-4</v>
      </c>
    </row>
    <row r="8" spans="2:3" x14ac:dyDescent="0.3">
      <c r="B8" s="30">
        <v>50</v>
      </c>
      <c r="C8" s="31">
        <f t="shared" si="0"/>
        <v>-2.0000000000000001E-4</v>
      </c>
    </row>
    <row r="9" spans="2:3" x14ac:dyDescent="0.3">
      <c r="B9" s="30">
        <v>55</v>
      </c>
      <c r="C9" s="31">
        <f t="shared" si="0"/>
        <v>-1.6528925619834712E-4</v>
      </c>
    </row>
    <row r="10" spans="2:3" x14ac:dyDescent="0.3">
      <c r="B10" s="30">
        <v>60</v>
      </c>
      <c r="C10" s="31">
        <f t="shared" si="0"/>
        <v>-1.3888888888888889E-4</v>
      </c>
    </row>
    <row r="11" spans="2:3" x14ac:dyDescent="0.3">
      <c r="B11" s="30">
        <v>65</v>
      </c>
      <c r="C11" s="31">
        <f t="shared" si="0"/>
        <v>-1.1834319526627219E-4</v>
      </c>
    </row>
    <row r="12" spans="2:3" x14ac:dyDescent="0.3">
      <c r="B12" s="30">
        <v>70</v>
      </c>
      <c r="C12" s="31">
        <f t="shared" si="0"/>
        <v>-1.0204081632653062E-4</v>
      </c>
    </row>
    <row r="13" spans="2:3" x14ac:dyDescent="0.3">
      <c r="B13" s="30">
        <v>75</v>
      </c>
      <c r="C13" s="31">
        <f t="shared" si="0"/>
        <v>-8.8888888888888893E-5</v>
      </c>
    </row>
    <row r="14" spans="2:3" x14ac:dyDescent="0.3">
      <c r="B14" s="30">
        <v>80</v>
      </c>
      <c r="C14" s="31">
        <f t="shared" si="0"/>
        <v>-7.8125000000000002E-5</v>
      </c>
    </row>
    <row r="15" spans="2:3" x14ac:dyDescent="0.3">
      <c r="B15" s="30">
        <v>85</v>
      </c>
      <c r="C15" s="31">
        <f t="shared" si="0"/>
        <v>-6.9204152249134954E-5</v>
      </c>
    </row>
    <row r="16" spans="2:3" x14ac:dyDescent="0.3">
      <c r="B16" s="30">
        <v>90</v>
      </c>
      <c r="C16" s="31">
        <f t="shared" si="0"/>
        <v>-6.1728395061728397E-5</v>
      </c>
    </row>
    <row r="17" spans="2:6" x14ac:dyDescent="0.3">
      <c r="B17" s="30">
        <v>95</v>
      </c>
      <c r="C17" s="31">
        <f t="shared" si="0"/>
        <v>-5.5401662049861494E-5</v>
      </c>
    </row>
    <row r="18" spans="2:6" x14ac:dyDescent="0.3">
      <c r="B18" s="30">
        <v>100</v>
      </c>
      <c r="C18" s="31">
        <f t="shared" si="0"/>
        <v>-5.0000000000000002E-5</v>
      </c>
    </row>
    <row r="19" spans="2:6" x14ac:dyDescent="0.3">
      <c r="B19" s="30">
        <v>105</v>
      </c>
      <c r="C19" s="31">
        <f t="shared" si="0"/>
        <v>-4.5351473922902495E-5</v>
      </c>
    </row>
    <row r="20" spans="2:6" x14ac:dyDescent="0.3">
      <c r="B20" s="30">
        <v>110</v>
      </c>
      <c r="C20" s="31">
        <f t="shared" si="0"/>
        <v>-4.132231404958678E-5</v>
      </c>
    </row>
    <row r="21" spans="2:6" x14ac:dyDescent="0.3">
      <c r="B21" s="30">
        <v>115</v>
      </c>
      <c r="C21" s="31">
        <f t="shared" si="0"/>
        <v>-3.7807183364839316E-5</v>
      </c>
    </row>
    <row r="22" spans="2:6" x14ac:dyDescent="0.3">
      <c r="B22" s="30">
        <v>120</v>
      </c>
      <c r="C22" s="31">
        <f t="shared" si="0"/>
        <v>-3.4722222222222222E-5</v>
      </c>
    </row>
    <row r="23" spans="2:6" x14ac:dyDescent="0.3">
      <c r="B23" s="30">
        <v>125</v>
      </c>
      <c r="C23" s="31">
        <f t="shared" si="0"/>
        <v>-3.1999999999999999E-5</v>
      </c>
    </row>
    <row r="24" spans="2:6" x14ac:dyDescent="0.3">
      <c r="B24" s="30">
        <v>130</v>
      </c>
      <c r="C24" s="31">
        <f t="shared" si="0"/>
        <v>-2.9585798816568047E-5</v>
      </c>
    </row>
    <row r="25" spans="2:6" x14ac:dyDescent="0.3">
      <c r="B25" s="30">
        <v>135</v>
      </c>
      <c r="C25" s="31">
        <f t="shared" si="0"/>
        <v>-2.7434842249657064E-5</v>
      </c>
    </row>
    <row r="26" spans="2:6" x14ac:dyDescent="0.3">
      <c r="B26" s="30">
        <v>140</v>
      </c>
      <c r="C26" s="31">
        <f t="shared" si="0"/>
        <v>-2.5510204081632654E-5</v>
      </c>
    </row>
    <row r="27" spans="2:6" x14ac:dyDescent="0.3">
      <c r="B27" s="30">
        <v>145</v>
      </c>
      <c r="C27" s="31">
        <f t="shared" si="0"/>
        <v>-2.3781212841854935E-5</v>
      </c>
      <c r="E27" s="32">
        <v>50</v>
      </c>
      <c r="F27" s="37">
        <f>E27^(1-$C$2)/(1-$C$2)</f>
        <v>-2.0000000000000001E-4</v>
      </c>
    </row>
    <row r="28" spans="2:6" x14ac:dyDescent="0.3">
      <c r="B28" s="30">
        <v>150</v>
      </c>
      <c r="C28" s="31">
        <f t="shared" si="0"/>
        <v>-2.2222222222222223E-5</v>
      </c>
      <c r="E28" s="32">
        <v>200</v>
      </c>
      <c r="F28" s="37">
        <f>E28^(1-$C$2)/(1-$C$2)</f>
        <v>-1.2500000000000001E-5</v>
      </c>
    </row>
    <row r="29" spans="2:6" x14ac:dyDescent="0.3">
      <c r="B29" s="30">
        <v>155</v>
      </c>
      <c r="C29" s="31">
        <f t="shared" si="0"/>
        <v>-2.081165452653486E-5</v>
      </c>
      <c r="E29" s="32" t="s">
        <v>9</v>
      </c>
      <c r="F29" s="37">
        <f>1/2*(F27)+1/2*(F28)</f>
        <v>-1.0625000000000001E-4</v>
      </c>
    </row>
    <row r="30" spans="2:6" x14ac:dyDescent="0.3">
      <c r="B30" s="30">
        <v>160</v>
      </c>
      <c r="C30" s="31">
        <f t="shared" si="0"/>
        <v>-1.953125E-5</v>
      </c>
      <c r="E30" s="32" t="s">
        <v>10</v>
      </c>
      <c r="F30" s="34">
        <f>((1-C2)*F29)^(1/(1-C2))</f>
        <v>68.599434057003535</v>
      </c>
    </row>
    <row r="31" spans="2:6" x14ac:dyDescent="0.3">
      <c r="B31" s="30">
        <v>165</v>
      </c>
      <c r="C31" s="31">
        <f t="shared" si="0"/>
        <v>-1.8365472910927457E-5</v>
      </c>
      <c r="E31" s="32" t="s">
        <v>11</v>
      </c>
      <c r="F31" s="34">
        <f>125-F30</f>
        <v>56.400565942996465</v>
      </c>
    </row>
    <row r="32" spans="2:6" x14ac:dyDescent="0.3">
      <c r="B32" s="30">
        <v>170</v>
      </c>
      <c r="C32" s="31">
        <f t="shared" si="0"/>
        <v>-1.7301038062283738E-5</v>
      </c>
    </row>
    <row r="33" spans="2:3" x14ac:dyDescent="0.3">
      <c r="B33" s="30">
        <v>175</v>
      </c>
      <c r="C33" s="31">
        <f t="shared" si="0"/>
        <v>-1.6326530612244897E-5</v>
      </c>
    </row>
    <row r="34" spans="2:3" x14ac:dyDescent="0.3">
      <c r="B34" s="30">
        <v>180</v>
      </c>
      <c r="C34" s="31">
        <f t="shared" si="0"/>
        <v>-1.5432098765432099E-5</v>
      </c>
    </row>
    <row r="35" spans="2:3" x14ac:dyDescent="0.3">
      <c r="B35" s="30">
        <v>185</v>
      </c>
      <c r="C35" s="31">
        <f t="shared" si="0"/>
        <v>-1.4609203798392987E-5</v>
      </c>
    </row>
    <row r="36" spans="2:3" x14ac:dyDescent="0.3">
      <c r="B36" s="30">
        <v>190</v>
      </c>
      <c r="C36" s="31">
        <f t="shared" si="0"/>
        <v>-1.3850415512465373E-5</v>
      </c>
    </row>
    <row r="37" spans="2:3" x14ac:dyDescent="0.3">
      <c r="B37" s="30">
        <v>195</v>
      </c>
      <c r="C37" s="31">
        <f t="shared" si="0"/>
        <v>-1.3149243918474688E-5</v>
      </c>
    </row>
    <row r="38" spans="2:3" x14ac:dyDescent="0.3">
      <c r="B38" s="30">
        <v>200</v>
      </c>
      <c r="C38" s="31">
        <f t="shared" si="0"/>
        <v>-1.2500000000000001E-5</v>
      </c>
    </row>
    <row r="39" spans="2:3" x14ac:dyDescent="0.3">
      <c r="B39" s="30">
        <v>205</v>
      </c>
      <c r="C39" s="31">
        <f t="shared" si="0"/>
        <v>-1.1897679952409281E-5</v>
      </c>
    </row>
    <row r="40" spans="2:3" x14ac:dyDescent="0.3">
      <c r="B40" s="30">
        <v>210</v>
      </c>
      <c r="C40" s="31">
        <f t="shared" si="0"/>
        <v>-1.1337868480725624E-5</v>
      </c>
    </row>
    <row r="41" spans="2:3" x14ac:dyDescent="0.3">
      <c r="B41" s="35"/>
      <c r="C41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2049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2049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BAADC-2638-4B8B-9570-FC5B766957FB}">
  <dimension ref="B2:F41"/>
  <sheetViews>
    <sheetView workbookViewId="0">
      <selection activeCell="J29" sqref="J29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4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-1.2345679012345678E-5</v>
      </c>
    </row>
    <row r="5" spans="2:3" x14ac:dyDescent="0.3">
      <c r="B5" s="30">
        <v>35</v>
      </c>
      <c r="C5" s="31">
        <f t="shared" ref="C5:C40" si="0">B5^(1-$C$2)/(1-$C$2)</f>
        <v>-7.7745383867832844E-6</v>
      </c>
    </row>
    <row r="6" spans="2:3" x14ac:dyDescent="0.3">
      <c r="B6" s="30">
        <v>40</v>
      </c>
      <c r="C6" s="31">
        <f t="shared" si="0"/>
        <v>-5.2083333333333332E-6</v>
      </c>
    </row>
    <row r="7" spans="2:3" x14ac:dyDescent="0.3">
      <c r="B7" s="30">
        <v>45</v>
      </c>
      <c r="C7" s="31">
        <f t="shared" si="0"/>
        <v>-3.6579789666209422E-6</v>
      </c>
    </row>
    <row r="8" spans="2:3" x14ac:dyDescent="0.3">
      <c r="B8" s="30">
        <v>50</v>
      </c>
      <c r="C8" s="31">
        <f t="shared" si="0"/>
        <v>-2.6666666666666664E-6</v>
      </c>
    </row>
    <row r="9" spans="2:3" x14ac:dyDescent="0.3">
      <c r="B9" s="30">
        <v>55</v>
      </c>
      <c r="C9" s="31">
        <f t="shared" si="0"/>
        <v>-2.0035061357375407E-6</v>
      </c>
    </row>
    <row r="10" spans="2:3" x14ac:dyDescent="0.3">
      <c r="B10" s="30">
        <v>60</v>
      </c>
      <c r="C10" s="31">
        <f t="shared" si="0"/>
        <v>-1.5432098765432098E-6</v>
      </c>
    </row>
    <row r="11" spans="2:3" x14ac:dyDescent="0.3">
      <c r="B11" s="30">
        <v>65</v>
      </c>
      <c r="C11" s="31">
        <f t="shared" si="0"/>
        <v>-1.2137763617053557E-6</v>
      </c>
    </row>
    <row r="12" spans="2:3" x14ac:dyDescent="0.3">
      <c r="B12" s="30">
        <v>70</v>
      </c>
      <c r="C12" s="31">
        <f t="shared" si="0"/>
        <v>-9.7181729834791055E-7</v>
      </c>
    </row>
    <row r="13" spans="2:3" x14ac:dyDescent="0.3">
      <c r="B13" s="30">
        <v>75</v>
      </c>
      <c r="C13" s="31">
        <f t="shared" si="0"/>
        <v>-7.9012345679012348E-7</v>
      </c>
    </row>
    <row r="14" spans="2:3" x14ac:dyDescent="0.3">
      <c r="B14" s="30">
        <v>80</v>
      </c>
      <c r="C14" s="31">
        <f t="shared" si="0"/>
        <v>-6.5104166666666664E-7</v>
      </c>
    </row>
    <row r="15" spans="2:3" x14ac:dyDescent="0.3">
      <c r="B15" s="30">
        <v>85</v>
      </c>
      <c r="C15" s="31">
        <f t="shared" si="0"/>
        <v>-5.4277766469909768E-7</v>
      </c>
    </row>
    <row r="16" spans="2:3" x14ac:dyDescent="0.3">
      <c r="B16" s="30">
        <v>90</v>
      </c>
      <c r="C16" s="31">
        <f t="shared" si="0"/>
        <v>-4.5724737082761777E-7</v>
      </c>
    </row>
    <row r="17" spans="2:6" x14ac:dyDescent="0.3">
      <c r="B17" s="30">
        <v>95</v>
      </c>
      <c r="C17" s="31">
        <f t="shared" si="0"/>
        <v>-3.8878359333236136E-7</v>
      </c>
    </row>
    <row r="18" spans="2:6" x14ac:dyDescent="0.3">
      <c r="B18" s="30">
        <v>100</v>
      </c>
      <c r="C18" s="31">
        <f t="shared" si="0"/>
        <v>-3.333333333333333E-7</v>
      </c>
    </row>
    <row r="19" spans="2:6" x14ac:dyDescent="0.3">
      <c r="B19" s="30">
        <v>105</v>
      </c>
      <c r="C19" s="31">
        <f t="shared" si="0"/>
        <v>-2.8794586617715871E-7</v>
      </c>
    </row>
    <row r="20" spans="2:6" x14ac:dyDescent="0.3">
      <c r="B20" s="30">
        <v>110</v>
      </c>
      <c r="C20" s="31">
        <f t="shared" si="0"/>
        <v>-2.5043826696719259E-7</v>
      </c>
    </row>
    <row r="21" spans="2:6" x14ac:dyDescent="0.3">
      <c r="B21" s="30">
        <v>115</v>
      </c>
      <c r="C21" s="31">
        <f t="shared" si="0"/>
        <v>-2.1917207747732939E-7</v>
      </c>
    </row>
    <row r="22" spans="2:6" x14ac:dyDescent="0.3">
      <c r="B22" s="30">
        <v>120</v>
      </c>
      <c r="C22" s="31">
        <f t="shared" si="0"/>
        <v>-1.9290123456790122E-7</v>
      </c>
    </row>
    <row r="23" spans="2:6" x14ac:dyDescent="0.3">
      <c r="B23" s="30">
        <v>125</v>
      </c>
      <c r="C23" s="31">
        <f t="shared" si="0"/>
        <v>-1.7066666666666669E-7</v>
      </c>
    </row>
    <row r="24" spans="2:6" x14ac:dyDescent="0.3">
      <c r="B24" s="30">
        <v>130</v>
      </c>
      <c r="C24" s="31">
        <f t="shared" si="0"/>
        <v>-1.5172204521316946E-7</v>
      </c>
    </row>
    <row r="25" spans="2:6" x14ac:dyDescent="0.3">
      <c r="B25" s="30">
        <v>135</v>
      </c>
      <c r="C25" s="31">
        <f t="shared" si="0"/>
        <v>-1.354807024674423E-7</v>
      </c>
    </row>
    <row r="26" spans="2:6" x14ac:dyDescent="0.3">
      <c r="B26" s="30">
        <v>140</v>
      </c>
      <c r="C26" s="31">
        <f t="shared" si="0"/>
        <v>-1.2147716229348882E-7</v>
      </c>
    </row>
    <row r="27" spans="2:6" x14ac:dyDescent="0.3">
      <c r="B27" s="30">
        <v>145</v>
      </c>
      <c r="C27" s="31">
        <f t="shared" si="0"/>
        <v>-1.0933890961772383E-7</v>
      </c>
      <c r="E27" s="32">
        <v>50</v>
      </c>
      <c r="F27" s="37">
        <f>E27^(1-$C$2)/(1-$C$2)</f>
        <v>-2.6666666666666664E-6</v>
      </c>
    </row>
    <row r="28" spans="2:6" x14ac:dyDescent="0.3">
      <c r="B28" s="30">
        <v>150</v>
      </c>
      <c r="C28" s="31">
        <f t="shared" si="0"/>
        <v>-9.8765432098765435E-8</v>
      </c>
      <c r="E28" s="32">
        <v>200</v>
      </c>
      <c r="F28" s="37">
        <f>E28^(1-$C$2)/(1-$C$2)</f>
        <v>-4.1666666666666663E-8</v>
      </c>
    </row>
    <row r="29" spans="2:6" x14ac:dyDescent="0.3">
      <c r="B29" s="30">
        <v>155</v>
      </c>
      <c r="C29" s="31">
        <f t="shared" si="0"/>
        <v>-8.9512492587246711E-8</v>
      </c>
      <c r="E29" s="32" t="s">
        <v>9</v>
      </c>
      <c r="F29" s="37">
        <f>1/2*(F27)+1/2*(F28)</f>
        <v>-1.3541666666666665E-6</v>
      </c>
    </row>
    <row r="30" spans="2:6" x14ac:dyDescent="0.3">
      <c r="B30" s="30">
        <v>160</v>
      </c>
      <c r="C30" s="31">
        <f t="shared" si="0"/>
        <v>-8.1380208333333331E-8</v>
      </c>
      <c r="E30" s="32" t="s">
        <v>10</v>
      </c>
      <c r="F30" s="34">
        <f>((1-C2)*F29)^(1/(1-C2))</f>
        <v>62.671324807638754</v>
      </c>
    </row>
    <row r="31" spans="2:6" x14ac:dyDescent="0.3">
      <c r="B31" s="30">
        <v>165</v>
      </c>
      <c r="C31" s="31">
        <f t="shared" si="0"/>
        <v>-7.4203930953242241E-8</v>
      </c>
      <c r="E31" s="32" t="s">
        <v>11</v>
      </c>
      <c r="F31" s="34">
        <f>125-F30</f>
        <v>62.328675192361246</v>
      </c>
    </row>
    <row r="32" spans="2:6" x14ac:dyDescent="0.3">
      <c r="B32" s="30">
        <v>170</v>
      </c>
      <c r="C32" s="31">
        <f t="shared" si="0"/>
        <v>-6.784720808738721E-8</v>
      </c>
    </row>
    <row r="33" spans="2:3" x14ac:dyDescent="0.3">
      <c r="B33" s="30">
        <v>175</v>
      </c>
      <c r="C33" s="31">
        <f t="shared" si="0"/>
        <v>-6.2196307094266282E-8</v>
      </c>
    </row>
    <row r="34" spans="2:3" x14ac:dyDescent="0.3">
      <c r="B34" s="30">
        <v>180</v>
      </c>
      <c r="C34" s="31">
        <f t="shared" si="0"/>
        <v>-5.7155921353452221E-8</v>
      </c>
    </row>
    <row r="35" spans="2:3" x14ac:dyDescent="0.3">
      <c r="B35" s="30">
        <v>185</v>
      </c>
      <c r="C35" s="31">
        <f t="shared" si="0"/>
        <v>-5.2645779453668417E-8</v>
      </c>
    </row>
    <row r="36" spans="2:3" x14ac:dyDescent="0.3">
      <c r="B36" s="30">
        <v>190</v>
      </c>
      <c r="C36" s="31">
        <f t="shared" si="0"/>
        <v>-4.859794916654517E-8</v>
      </c>
    </row>
    <row r="37" spans="2:3" x14ac:dyDescent="0.3">
      <c r="B37" s="30">
        <v>195</v>
      </c>
      <c r="C37" s="31">
        <f t="shared" si="0"/>
        <v>-4.495468006316132E-8</v>
      </c>
    </row>
    <row r="38" spans="2:3" x14ac:dyDescent="0.3">
      <c r="B38" s="30">
        <v>200</v>
      </c>
      <c r="C38" s="31">
        <f t="shared" si="0"/>
        <v>-4.1666666666666663E-8</v>
      </c>
    </row>
    <row r="39" spans="2:3" x14ac:dyDescent="0.3">
      <c r="B39" s="30">
        <v>205</v>
      </c>
      <c r="C39" s="31">
        <f t="shared" si="0"/>
        <v>-3.8691642121656197E-8</v>
      </c>
    </row>
    <row r="40" spans="2:3" x14ac:dyDescent="0.3">
      <c r="B40" s="30">
        <v>210</v>
      </c>
      <c r="C40" s="31">
        <f t="shared" si="0"/>
        <v>-3.5993233272144838E-8</v>
      </c>
    </row>
    <row r="41" spans="2:3" x14ac:dyDescent="0.3">
      <c r="B41" s="35"/>
      <c r="C41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7169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7169" r:id="rId3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491C-55C7-402E-B59C-E47879682539}">
  <dimension ref="B2:F41"/>
  <sheetViews>
    <sheetView workbookViewId="0">
      <selection activeCell="C3" sqref="C3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6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-8.2304526748971201E-9</v>
      </c>
    </row>
    <row r="5" spans="2:3" x14ac:dyDescent="0.3">
      <c r="B5" s="30">
        <v>35</v>
      </c>
      <c r="C5" s="31">
        <f t="shared" ref="C5:C40" si="0">B5^(1-$C$2)/(1-$C$2)</f>
        <v>-3.8079371690367114E-9</v>
      </c>
    </row>
    <row r="6" spans="2:3" x14ac:dyDescent="0.3">
      <c r="B6" s="30">
        <v>40</v>
      </c>
      <c r="C6" s="31">
        <f t="shared" si="0"/>
        <v>-1.9531250000000003E-9</v>
      </c>
    </row>
    <row r="7" spans="2:3" x14ac:dyDescent="0.3">
      <c r="B7" s="30">
        <v>45</v>
      </c>
      <c r="C7" s="31">
        <f t="shared" si="0"/>
        <v>-1.0838456197395385E-9</v>
      </c>
    </row>
    <row r="8" spans="2:3" x14ac:dyDescent="0.3">
      <c r="B8" s="30">
        <v>50</v>
      </c>
      <c r="C8" s="31">
        <f t="shared" si="0"/>
        <v>-6.4000000000000006E-10</v>
      </c>
    </row>
    <row r="9" spans="2:3" x14ac:dyDescent="0.3">
      <c r="B9" s="30">
        <v>55</v>
      </c>
      <c r="C9" s="31">
        <f t="shared" si="0"/>
        <v>-3.9738964675785928E-10</v>
      </c>
    </row>
    <row r="10" spans="2:3" x14ac:dyDescent="0.3">
      <c r="B10" s="30">
        <v>60</v>
      </c>
      <c r="C10" s="31">
        <f t="shared" si="0"/>
        <v>-2.57201646090535E-10</v>
      </c>
    </row>
    <row r="11" spans="2:3" x14ac:dyDescent="0.3">
      <c r="B11" s="30">
        <v>65</v>
      </c>
      <c r="C11" s="31">
        <f t="shared" si="0"/>
        <v>-1.723706075794588E-10</v>
      </c>
    </row>
    <row r="12" spans="2:3" x14ac:dyDescent="0.3">
      <c r="B12" s="30">
        <v>70</v>
      </c>
      <c r="C12" s="31">
        <f t="shared" si="0"/>
        <v>-1.1899803653239723E-10</v>
      </c>
    </row>
    <row r="13" spans="2:3" x14ac:dyDescent="0.3">
      <c r="B13" s="30">
        <v>75</v>
      </c>
      <c r="C13" s="31">
        <f t="shared" si="0"/>
        <v>-8.4279835390946502E-11</v>
      </c>
    </row>
    <row r="14" spans="2:3" x14ac:dyDescent="0.3">
      <c r="B14" s="30">
        <v>80</v>
      </c>
      <c r="C14" s="31">
        <f t="shared" si="0"/>
        <v>-6.103515625000001E-11</v>
      </c>
    </row>
    <row r="15" spans="2:3" x14ac:dyDescent="0.3">
      <c r="B15" s="30">
        <v>85</v>
      </c>
      <c r="C15" s="31">
        <f t="shared" si="0"/>
        <v>-4.5074961774319526E-11</v>
      </c>
    </row>
    <row r="16" spans="2:3" x14ac:dyDescent="0.3">
      <c r="B16" s="30">
        <v>90</v>
      </c>
      <c r="C16" s="31">
        <f t="shared" si="0"/>
        <v>-3.3870175616860577E-11</v>
      </c>
    </row>
    <row r="17" spans="2:6" x14ac:dyDescent="0.3">
      <c r="B17" s="30">
        <v>95</v>
      </c>
      <c r="C17" s="31">
        <f t="shared" si="0"/>
        <v>-2.5847108697996324E-11</v>
      </c>
    </row>
    <row r="18" spans="2:6" x14ac:dyDescent="0.3">
      <c r="B18" s="30">
        <v>100</v>
      </c>
      <c r="C18" s="31">
        <f t="shared" si="0"/>
        <v>-2.0000000000000002E-11</v>
      </c>
    </row>
    <row r="19" spans="2:6" x14ac:dyDescent="0.3">
      <c r="B19" s="30">
        <v>105</v>
      </c>
      <c r="C19" s="31">
        <f t="shared" si="0"/>
        <v>-1.5670523329369181E-11</v>
      </c>
    </row>
    <row r="20" spans="2:6" x14ac:dyDescent="0.3">
      <c r="B20" s="30">
        <v>110</v>
      </c>
      <c r="C20" s="31">
        <f t="shared" si="0"/>
        <v>-1.2418426461183103E-11</v>
      </c>
    </row>
    <row r="21" spans="2:6" x14ac:dyDescent="0.3">
      <c r="B21" s="30">
        <v>115</v>
      </c>
      <c r="C21" s="31">
        <f t="shared" si="0"/>
        <v>-9.9435347059657946E-12</v>
      </c>
    </row>
    <row r="22" spans="2:6" x14ac:dyDescent="0.3">
      <c r="B22" s="30">
        <v>120</v>
      </c>
      <c r="C22" s="31">
        <f t="shared" si="0"/>
        <v>-8.0375514403292189E-12</v>
      </c>
    </row>
    <row r="23" spans="2:6" x14ac:dyDescent="0.3">
      <c r="B23" s="30">
        <v>125</v>
      </c>
      <c r="C23" s="31">
        <f t="shared" si="0"/>
        <v>-6.5536000000000007E-12</v>
      </c>
    </row>
    <row r="24" spans="2:6" x14ac:dyDescent="0.3">
      <c r="B24" s="30">
        <v>130</v>
      </c>
      <c r="C24" s="31">
        <f t="shared" si="0"/>
        <v>-5.3865814868580876E-12</v>
      </c>
    </row>
    <row r="25" spans="2:6" x14ac:dyDescent="0.3">
      <c r="B25" s="30">
        <v>135</v>
      </c>
      <c r="C25" s="31">
        <f t="shared" si="0"/>
        <v>-4.4602700400804048E-12</v>
      </c>
    </row>
    <row r="26" spans="2:6" x14ac:dyDescent="0.3">
      <c r="B26" s="30">
        <v>140</v>
      </c>
      <c r="C26" s="31">
        <f t="shared" si="0"/>
        <v>-3.7186886416374134E-12</v>
      </c>
    </row>
    <row r="27" spans="2:6" x14ac:dyDescent="0.3">
      <c r="B27" s="30">
        <v>145</v>
      </c>
      <c r="C27" s="31">
        <f t="shared" si="0"/>
        <v>-3.1202542578185162E-12</v>
      </c>
      <c r="E27" s="32">
        <v>50</v>
      </c>
      <c r="F27" s="37">
        <f>E27^(1-$C$2)/(1-$C$2)</f>
        <v>-6.4000000000000006E-10</v>
      </c>
    </row>
    <row r="28" spans="2:6" x14ac:dyDescent="0.3">
      <c r="B28" s="30">
        <v>150</v>
      </c>
      <c r="C28" s="31">
        <f t="shared" si="0"/>
        <v>-2.6337448559670782E-12</v>
      </c>
      <c r="E28" s="32">
        <v>200</v>
      </c>
      <c r="F28" s="37">
        <f>E28^(1-$C$2)/(1-$C$2)</f>
        <v>-6.2500000000000006E-13</v>
      </c>
    </row>
    <row r="29" spans="2:6" x14ac:dyDescent="0.3">
      <c r="B29" s="30">
        <v>155</v>
      </c>
      <c r="C29" s="31">
        <f t="shared" si="0"/>
        <v>-2.235483685841749E-12</v>
      </c>
      <c r="E29" s="32" t="s">
        <v>9</v>
      </c>
      <c r="F29" s="37">
        <f>1/2*(F27)+1/2*(F28)</f>
        <v>-3.2031250000000002E-10</v>
      </c>
    </row>
    <row r="30" spans="2:6" x14ac:dyDescent="0.3">
      <c r="B30" s="30">
        <v>160</v>
      </c>
      <c r="C30" s="31">
        <f t="shared" si="0"/>
        <v>-1.9073486328125003E-12</v>
      </c>
      <c r="E30" s="32" t="s">
        <v>10</v>
      </c>
      <c r="F30" s="34">
        <f>((1-C2)*F29)^(1/(1-C2))</f>
        <v>57.42370656067996</v>
      </c>
    </row>
    <row r="31" spans="2:6" x14ac:dyDescent="0.3">
      <c r="B31" s="30">
        <v>165</v>
      </c>
      <c r="C31" s="31">
        <f t="shared" si="0"/>
        <v>-1.6353483405673224E-12</v>
      </c>
      <c r="E31" s="32" t="s">
        <v>11</v>
      </c>
      <c r="F31" s="34">
        <f>125-F30</f>
        <v>67.57629343932004</v>
      </c>
    </row>
    <row r="32" spans="2:6" x14ac:dyDescent="0.3">
      <c r="B32" s="30">
        <v>170</v>
      </c>
      <c r="C32" s="31">
        <f t="shared" si="0"/>
        <v>-1.4085925554474852E-12</v>
      </c>
    </row>
    <row r="33" spans="2:3" x14ac:dyDescent="0.3">
      <c r="B33" s="30">
        <v>175</v>
      </c>
      <c r="C33" s="31">
        <f t="shared" si="0"/>
        <v>-1.2185398940917475E-12</v>
      </c>
    </row>
    <row r="34" spans="2:3" x14ac:dyDescent="0.3">
      <c r="B34" s="30">
        <v>180</v>
      </c>
      <c r="C34" s="31">
        <f t="shared" si="0"/>
        <v>-1.058442988026893E-12</v>
      </c>
    </row>
    <row r="35" spans="2:3" x14ac:dyDescent="0.3">
      <c r="B35" s="30">
        <v>185</v>
      </c>
      <c r="C35" s="31">
        <f t="shared" si="0"/>
        <v>-9.2293550539667064E-13</v>
      </c>
    </row>
    <row r="36" spans="2:3" x14ac:dyDescent="0.3">
      <c r="B36" s="30">
        <v>190</v>
      </c>
      <c r="C36" s="31">
        <f t="shared" si="0"/>
        <v>-8.0772214681238514E-13</v>
      </c>
    </row>
    <row r="37" spans="2:3" x14ac:dyDescent="0.3">
      <c r="B37" s="30">
        <v>195</v>
      </c>
      <c r="C37" s="31">
        <f t="shared" si="0"/>
        <v>-7.0934406411299927E-13</v>
      </c>
    </row>
    <row r="38" spans="2:3" x14ac:dyDescent="0.3">
      <c r="B38" s="30">
        <v>200</v>
      </c>
      <c r="C38" s="31">
        <f t="shared" si="0"/>
        <v>-6.2500000000000006E-13</v>
      </c>
    </row>
    <row r="39" spans="2:3" x14ac:dyDescent="0.3">
      <c r="B39" s="30">
        <v>205</v>
      </c>
      <c r="C39" s="31">
        <f t="shared" si="0"/>
        <v>-5.5240892975594809E-13</v>
      </c>
    </row>
    <row r="40" spans="2:3" x14ac:dyDescent="0.3">
      <c r="B40" s="30">
        <v>210</v>
      </c>
      <c r="C40" s="31">
        <f t="shared" si="0"/>
        <v>-4.8970385404278691E-13</v>
      </c>
    </row>
    <row r="41" spans="2:3" x14ac:dyDescent="0.3">
      <c r="B41" s="35"/>
      <c r="C41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9217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9217" r:id="rId3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EC4BC-2501-47EB-B173-BEB7601526EB}">
  <dimension ref="B2:F41"/>
  <sheetViews>
    <sheetView workbookViewId="0">
      <selection activeCell="J30" sqref="J30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8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-6.5321052975373963E-12</v>
      </c>
    </row>
    <row r="5" spans="2:3" x14ac:dyDescent="0.3">
      <c r="B5" s="30">
        <v>35</v>
      </c>
      <c r="C5" s="31">
        <f t="shared" ref="C5:C40" si="0">B5^(1-$C$2)/(1-$C$2)</f>
        <v>-2.2203715271351085E-12</v>
      </c>
    </row>
    <row r="6" spans="2:3" x14ac:dyDescent="0.3">
      <c r="B6" s="30">
        <v>40</v>
      </c>
      <c r="C6" s="31">
        <f t="shared" si="0"/>
        <v>-8.7193080357142849E-13</v>
      </c>
    </row>
    <row r="7" spans="2:3" x14ac:dyDescent="0.3">
      <c r="B7" s="30">
        <v>45</v>
      </c>
      <c r="C7" s="31">
        <f t="shared" si="0"/>
        <v>-3.8230886057832041E-13</v>
      </c>
    </row>
    <row r="8" spans="2:3" x14ac:dyDescent="0.3">
      <c r="B8" s="30">
        <v>50</v>
      </c>
      <c r="C8" s="31">
        <f t="shared" si="0"/>
        <v>-1.8285714285714285E-13</v>
      </c>
    </row>
    <row r="9" spans="2:3" x14ac:dyDescent="0.3">
      <c r="B9" s="30">
        <v>55</v>
      </c>
      <c r="C9" s="31">
        <f t="shared" si="0"/>
        <v>-9.383462733361494E-14</v>
      </c>
    </row>
    <row r="10" spans="2:3" x14ac:dyDescent="0.3">
      <c r="B10" s="30">
        <v>60</v>
      </c>
      <c r="C10" s="31">
        <f t="shared" si="0"/>
        <v>-5.1032072637010909E-14</v>
      </c>
    </row>
    <row r="11" spans="2:3" x14ac:dyDescent="0.3">
      <c r="B11" s="30">
        <v>65</v>
      </c>
      <c r="C11" s="31">
        <f t="shared" si="0"/>
        <v>-2.9141269244202673E-14</v>
      </c>
    </row>
    <row r="12" spans="2:3" x14ac:dyDescent="0.3">
      <c r="B12" s="30">
        <v>70</v>
      </c>
      <c r="C12" s="31">
        <f t="shared" si="0"/>
        <v>-1.7346652555743035E-14</v>
      </c>
    </row>
    <row r="13" spans="2:3" x14ac:dyDescent="0.3">
      <c r="B13" s="30">
        <v>75</v>
      </c>
      <c r="C13" s="31">
        <f t="shared" si="0"/>
        <v>-1.0702201319485269E-14</v>
      </c>
    </row>
    <row r="14" spans="2:3" x14ac:dyDescent="0.3">
      <c r="B14" s="30">
        <v>80</v>
      </c>
      <c r="C14" s="31">
        <f t="shared" si="0"/>
        <v>-6.8119594029017851E-15</v>
      </c>
    </row>
    <row r="15" spans="2:3" x14ac:dyDescent="0.3">
      <c r="B15" s="30">
        <v>85</v>
      </c>
      <c r="C15" s="31">
        <f t="shared" si="0"/>
        <v>-4.4562493103627813E-15</v>
      </c>
    </row>
    <row r="16" spans="2:3" x14ac:dyDescent="0.3">
      <c r="B16" s="30">
        <v>90</v>
      </c>
      <c r="C16" s="31">
        <f t="shared" si="0"/>
        <v>-2.9867879732681282E-15</v>
      </c>
    </row>
    <row r="17" spans="2:6" x14ac:dyDescent="0.3">
      <c r="B17" s="30">
        <v>95</v>
      </c>
      <c r="C17" s="31">
        <f t="shared" si="0"/>
        <v>-2.0456754015034685E-15</v>
      </c>
    </row>
    <row r="18" spans="2:6" x14ac:dyDescent="0.3">
      <c r="B18" s="30">
        <v>100</v>
      </c>
      <c r="C18" s="31">
        <f t="shared" si="0"/>
        <v>-1.4285714285714285E-15</v>
      </c>
    </row>
    <row r="19" spans="2:6" x14ac:dyDescent="0.3">
      <c r="B19" s="30">
        <v>105</v>
      </c>
      <c r="C19" s="31">
        <f t="shared" si="0"/>
        <v>-1.0152590430430308E-15</v>
      </c>
    </row>
    <row r="20" spans="2:6" x14ac:dyDescent="0.3">
      <c r="B20" s="30">
        <v>110</v>
      </c>
      <c r="C20" s="31">
        <f t="shared" si="0"/>
        <v>-7.3308302604386672E-16</v>
      </c>
    </row>
    <row r="21" spans="2:6" x14ac:dyDescent="0.3">
      <c r="B21" s="30">
        <v>115</v>
      </c>
      <c r="C21" s="31">
        <f t="shared" si="0"/>
        <v>-5.3705291417584623E-16</v>
      </c>
    </row>
    <row r="22" spans="2:6" x14ac:dyDescent="0.3">
      <c r="B22" s="30">
        <v>120</v>
      </c>
      <c r="C22" s="31">
        <f t="shared" si="0"/>
        <v>-3.9868806747664772E-16</v>
      </c>
    </row>
    <row r="23" spans="2:6" x14ac:dyDescent="0.3">
      <c r="B23" s="30">
        <v>125</v>
      </c>
      <c r="C23" s="31">
        <f t="shared" si="0"/>
        <v>-2.9959314285714285E-16</v>
      </c>
    </row>
    <row r="24" spans="2:6" x14ac:dyDescent="0.3">
      <c r="B24" s="30">
        <v>130</v>
      </c>
      <c r="C24" s="31">
        <f t="shared" si="0"/>
        <v>-2.2766616597033339E-16</v>
      </c>
    </row>
    <row r="25" spans="2:6" x14ac:dyDescent="0.3">
      <c r="B25" s="30">
        <v>135</v>
      </c>
      <c r="C25" s="31">
        <f t="shared" si="0"/>
        <v>-1.7480972134353928E-16</v>
      </c>
    </row>
    <row r="26" spans="2:6" x14ac:dyDescent="0.3">
      <c r="B26" s="30">
        <v>140</v>
      </c>
      <c r="C26" s="31">
        <f t="shared" si="0"/>
        <v>-1.3552072309174246E-16</v>
      </c>
    </row>
    <row r="27" spans="2:6" x14ac:dyDescent="0.3">
      <c r="B27" s="30">
        <v>145</v>
      </c>
      <c r="C27" s="31">
        <f t="shared" si="0"/>
        <v>-1.0600490089412319E-16</v>
      </c>
      <c r="E27" s="32">
        <v>50</v>
      </c>
      <c r="F27" s="37">
        <f>E27^(1-$C$2)/(1-$C$2)</f>
        <v>-1.8285714285714285E-13</v>
      </c>
    </row>
    <row r="28" spans="2:6" x14ac:dyDescent="0.3">
      <c r="B28" s="30">
        <v>150</v>
      </c>
      <c r="C28" s="31">
        <f t="shared" si="0"/>
        <v>-8.3610947808478664E-17</v>
      </c>
      <c r="E28" s="32">
        <v>200</v>
      </c>
      <c r="F28" s="37">
        <f>E28^(1-$C$2)/(1-$C$2)</f>
        <v>-1.1160714285714285E-17</v>
      </c>
    </row>
    <row r="29" spans="2:6" x14ac:dyDescent="0.3">
      <c r="B29" s="30">
        <v>155</v>
      </c>
      <c r="C29" s="31">
        <f t="shared" si="0"/>
        <v>-6.6463020242061819E-17</v>
      </c>
      <c r="E29" s="32" t="s">
        <v>9</v>
      </c>
      <c r="F29" s="37">
        <f>1/2*(F27)+1/2*(F28)</f>
        <v>-9.1434151785714283E-14</v>
      </c>
    </row>
    <row r="30" spans="2:6" x14ac:dyDescent="0.3">
      <c r="B30" s="30">
        <v>160</v>
      </c>
      <c r="C30" s="31">
        <f t="shared" si="0"/>
        <v>-5.3218432835170196E-17</v>
      </c>
      <c r="E30" s="32" t="s">
        <v>10</v>
      </c>
      <c r="F30" s="34">
        <f>((1-C2)*F29)^(1/(1-C2))</f>
        <v>55.203994355649378</v>
      </c>
    </row>
    <row r="31" spans="2:6" x14ac:dyDescent="0.3">
      <c r="B31" s="30">
        <v>165</v>
      </c>
      <c r="C31" s="31">
        <f t="shared" si="0"/>
        <v>-4.2905636640884751E-17</v>
      </c>
      <c r="E31" s="32" t="s">
        <v>11</v>
      </c>
      <c r="F31" s="34">
        <f>125-F30</f>
        <v>69.796005644350629</v>
      </c>
    </row>
    <row r="32" spans="2:6" x14ac:dyDescent="0.3">
      <c r="B32" s="30">
        <v>170</v>
      </c>
      <c r="C32" s="31">
        <f t="shared" si="0"/>
        <v>-3.4814447737209229E-17</v>
      </c>
    </row>
    <row r="33" spans="2:3" x14ac:dyDescent="0.3">
      <c r="B33" s="30">
        <v>175</v>
      </c>
      <c r="C33" s="31">
        <f t="shared" si="0"/>
        <v>-2.8420755547329391E-17</v>
      </c>
    </row>
    <row r="34" spans="2:3" x14ac:dyDescent="0.3">
      <c r="B34" s="30">
        <v>180</v>
      </c>
      <c r="C34" s="31">
        <f t="shared" si="0"/>
        <v>-2.3334281041157252E-17</v>
      </c>
    </row>
    <row r="35" spans="2:3" x14ac:dyDescent="0.3">
      <c r="B35" s="30">
        <v>185</v>
      </c>
      <c r="C35" s="31">
        <f t="shared" si="0"/>
        <v>-1.9261932701589704E-17</v>
      </c>
    </row>
    <row r="36" spans="2:3" x14ac:dyDescent="0.3">
      <c r="B36" s="30">
        <v>190</v>
      </c>
      <c r="C36" s="31">
        <f t="shared" si="0"/>
        <v>-1.5981839074245848E-17</v>
      </c>
    </row>
    <row r="37" spans="2:3" x14ac:dyDescent="0.3">
      <c r="B37" s="30">
        <v>195</v>
      </c>
      <c r="C37" s="31">
        <f t="shared" si="0"/>
        <v>-1.332476874449139E-17</v>
      </c>
    </row>
    <row r="38" spans="2:3" x14ac:dyDescent="0.3">
      <c r="B38" s="30">
        <v>200</v>
      </c>
      <c r="C38" s="31">
        <f t="shared" si="0"/>
        <v>-1.1160714285714285E-17</v>
      </c>
    </row>
    <row r="39" spans="2:3" x14ac:dyDescent="0.3">
      <c r="B39" s="30">
        <v>205</v>
      </c>
      <c r="C39" s="31">
        <f t="shared" si="0"/>
        <v>-9.3891209272702995E-18</v>
      </c>
    </row>
    <row r="40" spans="2:3" x14ac:dyDescent="0.3">
      <c r="B40" s="30">
        <v>210</v>
      </c>
      <c r="C40" s="31">
        <f t="shared" si="0"/>
        <v>-7.9317112737736779E-18</v>
      </c>
    </row>
    <row r="41" spans="2:3" x14ac:dyDescent="0.3">
      <c r="B41" s="35"/>
      <c r="C41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10241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10241" r:id="rId3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FA88-BCD3-43BB-94BF-85491F512CD2}">
  <dimension ref="B2:F41"/>
  <sheetViews>
    <sheetView workbookViewId="0">
      <selection activeCell="C3" sqref="C3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10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-5.6450292694767622E-15</v>
      </c>
    </row>
    <row r="5" spans="2:3" x14ac:dyDescent="0.3">
      <c r="B5" s="30">
        <v>35</v>
      </c>
      <c r="C5" s="31">
        <f t="shared" ref="C5:C40" si="0">B5^(1-$C$2)/(1-$C$2)</f>
        <v>-1.4097596997683229E-15</v>
      </c>
    </row>
    <row r="6" spans="2:3" x14ac:dyDescent="0.3">
      <c r="B6" s="30">
        <v>40</v>
      </c>
      <c r="C6" s="31">
        <f t="shared" si="0"/>
        <v>-4.2385525173611114E-16</v>
      </c>
    </row>
    <row r="7" spans="2:3" x14ac:dyDescent="0.3">
      <c r="B7" s="30">
        <v>45</v>
      </c>
      <c r="C7" s="31">
        <f t="shared" si="0"/>
        <v>-1.4684016592857301E-16</v>
      </c>
    </row>
    <row r="8" spans="2:3" x14ac:dyDescent="0.3">
      <c r="B8" s="30">
        <v>50</v>
      </c>
      <c r="C8" s="31">
        <f t="shared" si="0"/>
        <v>-5.6888888888888898E-17</v>
      </c>
    </row>
    <row r="9" spans="2:3" x14ac:dyDescent="0.3">
      <c r="B9" s="30">
        <v>55</v>
      </c>
      <c r="C9" s="31">
        <f t="shared" si="0"/>
        <v>-2.4126442289634699E-17</v>
      </c>
    </row>
    <row r="10" spans="2:3" x14ac:dyDescent="0.3">
      <c r="B10" s="30">
        <v>60</v>
      </c>
      <c r="C10" s="31">
        <f t="shared" si="0"/>
        <v>-1.1025447791946801E-17</v>
      </c>
    </row>
    <row r="11" spans="2:3" x14ac:dyDescent="0.3">
      <c r="B11" s="30">
        <v>65</v>
      </c>
      <c r="C11" s="31">
        <f t="shared" si="0"/>
        <v>-5.3645992034035162E-18</v>
      </c>
    </row>
    <row r="12" spans="2:3" x14ac:dyDescent="0.3">
      <c r="B12" s="30">
        <v>70</v>
      </c>
      <c r="C12" s="31">
        <f t="shared" si="0"/>
        <v>-2.7534369136100057E-18</v>
      </c>
    </row>
    <row r="13" spans="2:3" x14ac:dyDescent="0.3">
      <c r="B13" s="30">
        <v>75</v>
      </c>
      <c r="C13" s="31">
        <f t="shared" si="0"/>
        <v>-1.4798105528177163E-18</v>
      </c>
    </row>
    <row r="14" spans="2:3" x14ac:dyDescent="0.3">
      <c r="B14" s="30">
        <v>80</v>
      </c>
      <c r="C14" s="31">
        <f t="shared" si="0"/>
        <v>-8.2784228854709208E-19</v>
      </c>
    </row>
    <row r="15" spans="2:3" x14ac:dyDescent="0.3">
      <c r="B15" s="30">
        <v>85</v>
      </c>
      <c r="C15" s="31">
        <f t="shared" si="0"/>
        <v>-4.7971926447580877E-19</v>
      </c>
    </row>
    <row r="16" spans="2:3" x14ac:dyDescent="0.3">
      <c r="B16" s="30">
        <v>90</v>
      </c>
      <c r="C16" s="31">
        <f t="shared" si="0"/>
        <v>-2.8679719907924416E-19</v>
      </c>
    </row>
    <row r="17" spans="2:6" x14ac:dyDescent="0.3">
      <c r="B17" s="30">
        <v>95</v>
      </c>
      <c r="C17" s="31">
        <f t="shared" si="0"/>
        <v>-1.7629704906770427E-19</v>
      </c>
    </row>
    <row r="18" spans="2:6" x14ac:dyDescent="0.3">
      <c r="B18" s="30">
        <v>100</v>
      </c>
      <c r="C18" s="31">
        <f t="shared" si="0"/>
        <v>-1.1111111111111113E-19</v>
      </c>
    </row>
    <row r="19" spans="2:6" x14ac:dyDescent="0.3">
      <c r="B19" s="30">
        <v>105</v>
      </c>
      <c r="C19" s="31">
        <f t="shared" si="0"/>
        <v>-7.1623212913088605E-20</v>
      </c>
    </row>
    <row r="20" spans="2:6" x14ac:dyDescent="0.3">
      <c r="B20" s="30">
        <v>110</v>
      </c>
      <c r="C20" s="31">
        <f t="shared" si="0"/>
        <v>-4.7121957596942772E-20</v>
      </c>
    </row>
    <row r="21" spans="2:6" x14ac:dyDescent="0.3">
      <c r="B21" s="30">
        <v>115</v>
      </c>
      <c r="C21" s="31">
        <f t="shared" si="0"/>
        <v>-3.1584712448905058E-20</v>
      </c>
    </row>
    <row r="22" spans="2:6" x14ac:dyDescent="0.3">
      <c r="B22" s="30">
        <v>120</v>
      </c>
      <c r="C22" s="31">
        <f t="shared" si="0"/>
        <v>-2.1534077718646096E-20</v>
      </c>
    </row>
    <row r="23" spans="2:6" x14ac:dyDescent="0.3">
      <c r="B23" s="30">
        <v>125</v>
      </c>
      <c r="C23" s="31">
        <f t="shared" si="0"/>
        <v>-1.4913080888888891E-20</v>
      </c>
    </row>
    <row r="24" spans="2:6" x14ac:dyDescent="0.3">
      <c r="B24" s="30">
        <v>130</v>
      </c>
      <c r="C24" s="31">
        <f t="shared" si="0"/>
        <v>-1.0477732819147493E-20</v>
      </c>
    </row>
    <row r="25" spans="2:6" x14ac:dyDescent="0.3">
      <c r="B25" s="30">
        <v>135</v>
      </c>
      <c r="C25" s="31">
        <f t="shared" si="0"/>
        <v>-7.460253311414571E-21</v>
      </c>
    </row>
    <row r="26" spans="2:6" x14ac:dyDescent="0.3">
      <c r="B26" s="30">
        <v>140</v>
      </c>
      <c r="C26" s="31">
        <f t="shared" si="0"/>
        <v>-5.3778064718945423E-21</v>
      </c>
    </row>
    <row r="27" spans="2:6" x14ac:dyDescent="0.3">
      <c r="B27" s="30">
        <v>145</v>
      </c>
      <c r="C27" s="31">
        <f t="shared" si="0"/>
        <v>-3.9214390606889274E-21</v>
      </c>
      <c r="E27" s="32">
        <v>50</v>
      </c>
      <c r="F27" s="37">
        <f>E27^(1-$C$2)/(1-$C$2)</f>
        <v>-5.6888888888888898E-17</v>
      </c>
    </row>
    <row r="28" spans="2:6" x14ac:dyDescent="0.3">
      <c r="B28" s="30">
        <v>150</v>
      </c>
      <c r="C28" s="31">
        <f t="shared" si="0"/>
        <v>-2.8902549859721022E-21</v>
      </c>
      <c r="E28" s="32">
        <v>200</v>
      </c>
      <c r="F28" s="37">
        <f>E28^(1-$C$2)/(1-$C$2)</f>
        <v>-2.1701388888888893E-22</v>
      </c>
    </row>
    <row r="29" spans="2:6" x14ac:dyDescent="0.3">
      <c r="B29" s="30">
        <v>155</v>
      </c>
      <c r="C29" s="31">
        <f t="shared" si="0"/>
        <v>-2.1516528694389302E-21</v>
      </c>
      <c r="E29" s="32" t="s">
        <v>9</v>
      </c>
      <c r="F29" s="37">
        <f>1/2*(F27)+1/2*(F28)</f>
        <v>-2.8444552951388897E-17</v>
      </c>
    </row>
    <row r="30" spans="2:6" x14ac:dyDescent="0.3">
      <c r="B30" s="30">
        <v>160</v>
      </c>
      <c r="C30" s="31">
        <f t="shared" si="0"/>
        <v>-1.6168794698185392E-21</v>
      </c>
      <c r="E30" s="32" t="s">
        <v>10</v>
      </c>
      <c r="F30" s="34">
        <f>((1-C2)*F29)^(1/(1-C2))</f>
        <v>54.002964055214157</v>
      </c>
    </row>
    <row r="31" spans="2:6" x14ac:dyDescent="0.3">
      <c r="B31" s="30">
        <v>165</v>
      </c>
      <c r="C31" s="31">
        <f t="shared" si="0"/>
        <v>-1.2257502560399685E-21</v>
      </c>
      <c r="E31" s="32" t="s">
        <v>11</v>
      </c>
      <c r="F31" s="34">
        <f>125-F30</f>
        <v>70.997035944785836</v>
      </c>
    </row>
    <row r="32" spans="2:6" x14ac:dyDescent="0.3">
      <c r="B32" s="30">
        <v>170</v>
      </c>
      <c r="C32" s="31">
        <f t="shared" si="0"/>
        <v>-9.36951688429314E-22</v>
      </c>
    </row>
    <row r="33" spans="2:3" x14ac:dyDescent="0.3">
      <c r="B33" s="30">
        <v>175</v>
      </c>
      <c r="C33" s="31">
        <f t="shared" si="0"/>
        <v>-7.2179696628138114E-22</v>
      </c>
    </row>
    <row r="34" spans="2:3" x14ac:dyDescent="0.3">
      <c r="B34" s="30">
        <v>180</v>
      </c>
      <c r="C34" s="31">
        <f t="shared" si="0"/>
        <v>-5.6015077945164875E-22</v>
      </c>
    </row>
    <row r="35" spans="2:3" x14ac:dyDescent="0.3">
      <c r="B35" s="30">
        <v>185</v>
      </c>
      <c r="C35" s="31">
        <f t="shared" si="0"/>
        <v>-4.37735667270929E-22</v>
      </c>
    </row>
    <row r="36" spans="2:3" x14ac:dyDescent="0.3">
      <c r="B36" s="30">
        <v>190</v>
      </c>
      <c r="C36" s="31">
        <f t="shared" si="0"/>
        <v>-3.443301739603599E-22</v>
      </c>
    </row>
    <row r="37" spans="2:3" x14ac:dyDescent="0.3">
      <c r="B37" s="30">
        <v>195</v>
      </c>
      <c r="C37" s="31">
        <f t="shared" si="0"/>
        <v>-2.7254987570002115E-22</v>
      </c>
    </row>
    <row r="38" spans="2:3" x14ac:dyDescent="0.3">
      <c r="B38" s="30">
        <v>200</v>
      </c>
      <c r="C38" s="31">
        <f t="shared" si="0"/>
        <v>-2.1701388888888893E-22</v>
      </c>
    </row>
    <row r="39" spans="2:3" x14ac:dyDescent="0.3">
      <c r="B39" s="30">
        <v>205</v>
      </c>
      <c r="C39" s="31">
        <f t="shared" si="0"/>
        <v>-1.7376917573109152E-22</v>
      </c>
    </row>
    <row r="40" spans="2:3" x14ac:dyDescent="0.3">
      <c r="B40" s="30">
        <v>210</v>
      </c>
      <c r="C40" s="31">
        <f t="shared" si="0"/>
        <v>-1.3988908772087618E-22</v>
      </c>
    </row>
    <row r="41" spans="2:3" x14ac:dyDescent="0.3">
      <c r="B41" s="35"/>
      <c r="C41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11265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11265" r:id="rId3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EADB2-8763-4926-9BE7-471B58E952AA}">
  <dimension ref="B2:F41"/>
  <sheetViews>
    <sheetView workbookViewId="0">
      <selection activeCell="C3" sqref="C3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20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-4.5283768275670118E-30</v>
      </c>
    </row>
    <row r="5" spans="2:3" x14ac:dyDescent="0.3">
      <c r="B5" s="30">
        <v>35</v>
      </c>
      <c r="C5" s="31">
        <f t="shared" ref="C5:C40" si="0">B5^(1-$C$2)/(1-$C$2)</f>
        <v>-2.4207701548625654E-31</v>
      </c>
    </row>
    <row r="6" spans="2:3" x14ac:dyDescent="0.3">
      <c r="B6" s="30">
        <v>40</v>
      </c>
      <c r="C6" s="31">
        <f t="shared" si="0"/>
        <v>-1.9147256879430069E-32</v>
      </c>
    </row>
    <row r="7" spans="2:3" x14ac:dyDescent="0.3">
      <c r="B7" s="30">
        <v>45</v>
      </c>
      <c r="C7" s="31">
        <f t="shared" si="0"/>
        <v>-2.0427190417829223E-33</v>
      </c>
    </row>
    <row r="8" spans="2:3" x14ac:dyDescent="0.3">
      <c r="B8" s="30">
        <v>50</v>
      </c>
      <c r="C8" s="31">
        <f t="shared" si="0"/>
        <v>-2.7594105263157895E-34</v>
      </c>
    </row>
    <row r="9" spans="2:3" x14ac:dyDescent="0.3">
      <c r="B9" s="30">
        <v>55</v>
      </c>
      <c r="C9" s="31">
        <f t="shared" si="0"/>
        <v>-4.5118567102354986E-35</v>
      </c>
    </row>
    <row r="10" spans="2:3" x14ac:dyDescent="0.3">
      <c r="B10" s="30">
        <v>60</v>
      </c>
      <c r="C10" s="31">
        <f t="shared" si="0"/>
        <v>-8.6371933509197461E-36</v>
      </c>
    </row>
    <row r="11" spans="2:3" x14ac:dyDescent="0.3">
      <c r="B11" s="30">
        <v>65</v>
      </c>
      <c r="C11" s="31">
        <f t="shared" si="0"/>
        <v>-1.8875246102556837E-36</v>
      </c>
    </row>
    <row r="12" spans="2:3" x14ac:dyDescent="0.3">
      <c r="B12" s="30">
        <v>70</v>
      </c>
      <c r="C12" s="31">
        <f t="shared" si="0"/>
        <v>-4.617252645230418E-37</v>
      </c>
    </row>
    <row r="13" spans="2:3" x14ac:dyDescent="0.3">
      <c r="B13" s="30">
        <v>75</v>
      </c>
      <c r="C13" s="31">
        <f t="shared" si="0"/>
        <v>-1.2447507442153311E-37</v>
      </c>
    </row>
    <row r="14" spans="2:3" x14ac:dyDescent="0.3">
      <c r="B14" s="30">
        <v>80</v>
      </c>
      <c r="C14" s="31">
        <f t="shared" si="0"/>
        <v>-3.6520494231090676E-38</v>
      </c>
    </row>
    <row r="15" spans="2:3" x14ac:dyDescent="0.3">
      <c r="B15" s="30">
        <v>85</v>
      </c>
      <c r="C15" s="31">
        <f t="shared" si="0"/>
        <v>-1.1542152563124512E-38</v>
      </c>
    </row>
    <row r="16" spans="2:3" x14ac:dyDescent="0.3">
      <c r="B16" s="30">
        <v>90</v>
      </c>
      <c r="C16" s="31">
        <f t="shared" si="0"/>
        <v>-3.8961773715647169E-39</v>
      </c>
    </row>
    <row r="17" spans="2:6" x14ac:dyDescent="0.3">
      <c r="B17" s="30">
        <v>95</v>
      </c>
      <c r="C17" s="31">
        <f t="shared" si="0"/>
        <v>-1.3947549087581288E-39</v>
      </c>
    </row>
    <row r="18" spans="2:6" x14ac:dyDescent="0.3">
      <c r="B18" s="30">
        <v>100</v>
      </c>
      <c r="C18" s="31">
        <f t="shared" si="0"/>
        <v>-5.2631578947368422E-40</v>
      </c>
    </row>
    <row r="19" spans="2:6" x14ac:dyDescent="0.3">
      <c r="B19" s="30">
        <v>105</v>
      </c>
      <c r="C19" s="31">
        <f t="shared" si="0"/>
        <v>-2.0828103000876357E-40</v>
      </c>
    </row>
    <row r="20" spans="2:6" x14ac:dyDescent="0.3">
      <c r="B20" s="30">
        <v>110</v>
      </c>
      <c r="C20" s="31">
        <f t="shared" si="0"/>
        <v>-8.6056837277135821E-41</v>
      </c>
    </row>
    <row r="21" spans="2:6" x14ac:dyDescent="0.3">
      <c r="B21" s="30">
        <v>115</v>
      </c>
      <c r="C21" s="31">
        <f t="shared" si="0"/>
        <v>-3.6981747779808447E-41</v>
      </c>
    </row>
    <row r="22" spans="2:6" x14ac:dyDescent="0.3">
      <c r="B22" s="30">
        <v>120</v>
      </c>
      <c r="C22" s="31">
        <f t="shared" si="0"/>
        <v>-1.6474138929213993E-41</v>
      </c>
    </row>
    <row r="23" spans="2:6" x14ac:dyDescent="0.3">
      <c r="B23" s="30">
        <v>125</v>
      </c>
      <c r="C23" s="31">
        <f t="shared" si="0"/>
        <v>-7.5850098987292565E-42</v>
      </c>
    </row>
    <row r="24" spans="2:6" x14ac:dyDescent="0.3">
      <c r="B24" s="30">
        <v>130</v>
      </c>
      <c r="C24" s="31">
        <f t="shared" si="0"/>
        <v>-3.6001674847711253E-42</v>
      </c>
    </row>
    <row r="25" spans="2:6" x14ac:dyDescent="0.3">
      <c r="B25" s="30">
        <v>135</v>
      </c>
      <c r="C25" s="31">
        <f t="shared" si="0"/>
        <v>-1.757538299067539E-42</v>
      </c>
    </row>
    <row r="26" spans="2:6" x14ac:dyDescent="0.3">
      <c r="B26" s="30">
        <v>140</v>
      </c>
      <c r="C26" s="31">
        <f t="shared" si="0"/>
        <v>-8.8067105202301368E-43</v>
      </c>
    </row>
    <row r="27" spans="2:6" x14ac:dyDescent="0.3">
      <c r="B27" s="30">
        <v>145</v>
      </c>
      <c r="C27" s="31">
        <f t="shared" si="0"/>
        <v>-4.5212066382665903E-43</v>
      </c>
      <c r="E27" s="32">
        <v>50</v>
      </c>
      <c r="F27" s="37">
        <f>E27^(1-$C$2)/(1-$C$2)</f>
        <v>-2.7594105263157895E-34</v>
      </c>
    </row>
    <row r="28" spans="2:6" x14ac:dyDescent="0.3">
      <c r="B28" s="30">
        <v>150</v>
      </c>
      <c r="C28" s="31">
        <f t="shared" si="0"/>
        <v>-2.3741736301714537E-43</v>
      </c>
      <c r="E28" s="32">
        <v>200</v>
      </c>
      <c r="F28" s="37">
        <f>E28^(1-$C$2)/(1-$C$2)</f>
        <v>-1.0038677014802632E-45</v>
      </c>
    </row>
    <row r="29" spans="2:6" x14ac:dyDescent="0.3">
      <c r="B29" s="30">
        <v>155</v>
      </c>
      <c r="C29" s="31">
        <f t="shared" si="0"/>
        <v>-1.2733392723794476E-43</v>
      </c>
      <c r="E29" s="32" t="s">
        <v>9</v>
      </c>
      <c r="F29" s="37">
        <f>1/2*(F27)+1/2*(F28)</f>
        <v>-1.379705263162914E-34</v>
      </c>
    </row>
    <row r="30" spans="2:6" x14ac:dyDescent="0.3">
      <c r="B30" s="30">
        <v>160</v>
      </c>
      <c r="C30" s="31">
        <f t="shared" si="0"/>
        <v>-6.9657314741307595E-44</v>
      </c>
      <c r="E30" s="32" t="s">
        <v>10</v>
      </c>
      <c r="F30" s="34">
        <f>((1-C2)*F29)^(1/(1-C2))</f>
        <v>51.857752222299652</v>
      </c>
    </row>
    <row r="31" spans="2:6" x14ac:dyDescent="0.3">
      <c r="B31" s="30">
        <v>165</v>
      </c>
      <c r="C31" s="31">
        <f t="shared" si="0"/>
        <v>-3.8819636014273011E-44</v>
      </c>
      <c r="E31" s="32" t="s">
        <v>11</v>
      </c>
      <c r="F31" s="34">
        <f>125-F30</f>
        <v>73.142247777700348</v>
      </c>
    </row>
    <row r="32" spans="2:6" x14ac:dyDescent="0.3">
      <c r="B32" s="30">
        <v>170</v>
      </c>
      <c r="C32" s="31">
        <f t="shared" si="0"/>
        <v>-2.201490891098883E-44</v>
      </c>
    </row>
    <row r="33" spans="2:3" x14ac:dyDescent="0.3">
      <c r="B33" s="30">
        <v>175</v>
      </c>
      <c r="C33" s="31">
        <f t="shared" si="0"/>
        <v>-1.2691807429525848E-44</v>
      </c>
    </row>
    <row r="34" spans="2:3" x14ac:dyDescent="0.3">
      <c r="B34" s="30">
        <v>180</v>
      </c>
      <c r="C34" s="31">
        <f t="shared" si="0"/>
        <v>-7.4313685828489625E-45</v>
      </c>
    </row>
    <row r="35" spans="2:3" x14ac:dyDescent="0.3">
      <c r="B35" s="30">
        <v>185</v>
      </c>
      <c r="C35" s="31">
        <f t="shared" si="0"/>
        <v>-4.4155373162137032E-45</v>
      </c>
    </row>
    <row r="36" spans="2:3" x14ac:dyDescent="0.3">
      <c r="B36" s="30">
        <v>190</v>
      </c>
      <c r="C36" s="31">
        <f t="shared" si="0"/>
        <v>-2.6602838683283401E-45</v>
      </c>
    </row>
    <row r="37" spans="2:3" x14ac:dyDescent="0.3">
      <c r="B37" s="30">
        <v>195</v>
      </c>
      <c r="C37" s="31">
        <f t="shared" si="0"/>
        <v>-1.6240103142434156E-45</v>
      </c>
    </row>
    <row r="38" spans="2:3" x14ac:dyDescent="0.3">
      <c r="B38" s="30">
        <v>200</v>
      </c>
      <c r="C38" s="31">
        <f t="shared" si="0"/>
        <v>-1.0038677014802632E-45</v>
      </c>
    </row>
    <row r="39" spans="2:3" x14ac:dyDescent="0.3">
      <c r="B39" s="30">
        <v>205</v>
      </c>
      <c r="C39" s="31">
        <f t="shared" si="0"/>
        <v>-6.2794707090508366E-46</v>
      </c>
    </row>
    <row r="40" spans="2:3" x14ac:dyDescent="0.3">
      <c r="B40" s="30">
        <v>210</v>
      </c>
      <c r="C40" s="31">
        <f t="shared" si="0"/>
        <v>-3.9726453782799449E-46</v>
      </c>
    </row>
    <row r="41" spans="2:3" x14ac:dyDescent="0.3">
      <c r="B41" s="35"/>
      <c r="C41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12289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12289" r:id="rId3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2B762-D6E6-4355-B499-67060A9073A1}">
  <dimension ref="B2:F41"/>
  <sheetViews>
    <sheetView workbookViewId="0">
      <selection activeCell="C3" sqref="C3"/>
    </sheetView>
  </sheetViews>
  <sheetFormatPr defaultRowHeight="14" x14ac:dyDescent="0.3"/>
  <cols>
    <col min="3" max="3" width="9" bestFit="1" customWidth="1"/>
  </cols>
  <sheetData>
    <row r="2" spans="2:3" x14ac:dyDescent="0.3">
      <c r="B2" s="27" t="s">
        <v>6</v>
      </c>
      <c r="C2" s="28">
        <v>30</v>
      </c>
    </row>
    <row r="3" spans="2:3" x14ac:dyDescent="0.3">
      <c r="B3" s="29" t="s">
        <v>7</v>
      </c>
      <c r="C3" s="29" t="s">
        <v>8</v>
      </c>
    </row>
    <row r="4" spans="2:3" x14ac:dyDescent="0.3">
      <c r="B4" s="30">
        <v>30</v>
      </c>
      <c r="C4" s="31">
        <f>B4^(1-$C$2)/(1-$C$2)</f>
        <v>-5.0244162927091669E-45</v>
      </c>
    </row>
    <row r="5" spans="2:3" x14ac:dyDescent="0.3">
      <c r="B5" s="30">
        <v>35</v>
      </c>
      <c r="C5" s="31">
        <f t="shared" ref="C5:C40" si="0">B5^(1-$C$2)/(1-$C$2)</f>
        <v>-5.7494819640428125E-47</v>
      </c>
    </row>
    <row r="6" spans="2:3" x14ac:dyDescent="0.3">
      <c r="B6" s="30">
        <v>40</v>
      </c>
      <c r="C6" s="31">
        <f t="shared" si="0"/>
        <v>-1.1963610179150395E-48</v>
      </c>
    </row>
    <row r="7" spans="2:3" x14ac:dyDescent="0.3">
      <c r="B7" s="30">
        <v>45</v>
      </c>
      <c r="C7" s="31">
        <f t="shared" si="0"/>
        <v>-3.9304212812250619E-50</v>
      </c>
    </row>
    <row r="8" spans="2:3" x14ac:dyDescent="0.3">
      <c r="B8" s="30">
        <v>50</v>
      </c>
      <c r="C8" s="31">
        <f t="shared" si="0"/>
        <v>-1.8512790068965516E-51</v>
      </c>
    </row>
    <row r="9" spans="2:3" x14ac:dyDescent="0.3">
      <c r="B9" s="30">
        <v>55</v>
      </c>
      <c r="C9" s="31">
        <f t="shared" si="0"/>
        <v>-1.16703533806271E-52</v>
      </c>
    </row>
    <row r="10" spans="2:3" x14ac:dyDescent="0.3">
      <c r="B10" s="30">
        <v>60</v>
      </c>
      <c r="C10" s="31">
        <f t="shared" si="0"/>
        <v>-9.358704635331718E-54</v>
      </c>
    </row>
    <row r="11" spans="2:3" x14ac:dyDescent="0.3">
      <c r="B11" s="30">
        <v>65</v>
      </c>
      <c r="C11" s="31">
        <f t="shared" si="0"/>
        <v>-9.1857508038172486E-55</v>
      </c>
    </row>
    <row r="12" spans="2:3" x14ac:dyDescent="0.3">
      <c r="B12" s="30">
        <v>70</v>
      </c>
      <c r="C12" s="31">
        <f t="shared" si="0"/>
        <v>-1.070924469091522E-55</v>
      </c>
    </row>
    <row r="13" spans="2:3" x14ac:dyDescent="0.3">
      <c r="B13" s="30">
        <v>75</v>
      </c>
      <c r="C13" s="31">
        <f t="shared" si="0"/>
        <v>-1.4481893979903522E-56</v>
      </c>
    </row>
    <row r="14" spans="2:3" x14ac:dyDescent="0.3">
      <c r="B14" s="30">
        <v>80</v>
      </c>
      <c r="C14" s="31">
        <f t="shared" si="0"/>
        <v>-2.2283960467484584E-57</v>
      </c>
    </row>
    <row r="15" spans="2:3" x14ac:dyDescent="0.3">
      <c r="B15" s="30">
        <v>85</v>
      </c>
      <c r="C15" s="31">
        <f t="shared" si="0"/>
        <v>-3.8410782653407388E-58</v>
      </c>
    </row>
    <row r="16" spans="2:3" x14ac:dyDescent="0.3">
      <c r="B16" s="30">
        <v>90</v>
      </c>
      <c r="C16" s="31">
        <f t="shared" si="0"/>
        <v>-7.3209801339079848E-59</v>
      </c>
    </row>
    <row r="17" spans="2:6" x14ac:dyDescent="0.3">
      <c r="B17" s="30">
        <v>95</v>
      </c>
      <c r="C17" s="31">
        <f t="shared" si="0"/>
        <v>-1.5262210836419167E-59</v>
      </c>
    </row>
    <row r="18" spans="2:6" x14ac:dyDescent="0.3">
      <c r="B18" s="30">
        <v>100</v>
      </c>
      <c r="C18" s="31">
        <f t="shared" si="0"/>
        <v>-3.4482758620689652E-60</v>
      </c>
    </row>
    <row r="19" spans="2:6" x14ac:dyDescent="0.3">
      <c r="B19" s="30">
        <v>105</v>
      </c>
      <c r="C19" s="31">
        <f t="shared" si="0"/>
        <v>-8.3774593478845203E-61</v>
      </c>
    </row>
    <row r="20" spans="2:6" x14ac:dyDescent="0.3">
      <c r="B20" s="30">
        <v>110</v>
      </c>
      <c r="C20" s="31">
        <f t="shared" si="0"/>
        <v>-2.1737727114236169E-61</v>
      </c>
    </row>
    <row r="21" spans="2:6" x14ac:dyDescent="0.3">
      <c r="B21" s="30">
        <v>115</v>
      </c>
      <c r="C21" s="31">
        <f t="shared" si="0"/>
        <v>-5.9891422992990785E-62</v>
      </c>
    </row>
    <row r="22" spans="2:6" x14ac:dyDescent="0.3">
      <c r="B22" s="30">
        <v>120</v>
      </c>
      <c r="C22" s="31">
        <f t="shared" si="0"/>
        <v>-1.7431945792085897E-62</v>
      </c>
    </row>
    <row r="23" spans="2:6" x14ac:dyDescent="0.3">
      <c r="B23" s="30">
        <v>125</v>
      </c>
      <c r="C23" s="31">
        <f t="shared" si="0"/>
        <v>-5.3359484451956052E-63</v>
      </c>
    </row>
    <row r="24" spans="2:6" x14ac:dyDescent="0.3">
      <c r="B24" s="30">
        <v>130</v>
      </c>
      <c r="C24" s="31">
        <f t="shared" si="0"/>
        <v>-1.7109794176774562E-63</v>
      </c>
    </row>
    <row r="25" spans="2:6" x14ac:dyDescent="0.3">
      <c r="B25" s="30">
        <v>135</v>
      </c>
      <c r="C25" s="31">
        <f t="shared" si="0"/>
        <v>-5.7269410895534306E-64</v>
      </c>
    </row>
    <row r="26" spans="2:6" x14ac:dyDescent="0.3">
      <c r="B26" s="30">
        <v>140</v>
      </c>
      <c r="C26" s="31">
        <f t="shared" si="0"/>
        <v>-1.9947522675460615E-64</v>
      </c>
    </row>
    <row r="27" spans="2:6" x14ac:dyDescent="0.3">
      <c r="B27" s="30">
        <v>145</v>
      </c>
      <c r="C27" s="31">
        <f t="shared" si="0"/>
        <v>-7.2099115564312511E-65</v>
      </c>
      <c r="E27" s="32">
        <v>50</v>
      </c>
      <c r="F27" s="37">
        <f>E27^(1-$C$2)/(1-$C$2)</f>
        <v>-1.8512790068965516E-51</v>
      </c>
    </row>
    <row r="28" spans="2:6" x14ac:dyDescent="0.3">
      <c r="B28" s="30">
        <v>150</v>
      </c>
      <c r="C28" s="31">
        <f t="shared" si="0"/>
        <v>-2.6974629573344294E-65</v>
      </c>
      <c r="E28" s="32">
        <v>200</v>
      </c>
      <c r="F28" s="37">
        <f>E28^(1-$C$2)/(1-$C$2)</f>
        <v>-6.4229143076929548E-69</v>
      </c>
    </row>
    <row r="29" spans="2:6" x14ac:dyDescent="0.3">
      <c r="B29" s="30">
        <v>155</v>
      </c>
      <c r="C29" s="31">
        <f t="shared" si="0"/>
        <v>-1.0422760421814297E-65</v>
      </c>
      <c r="E29" s="32" t="s">
        <v>9</v>
      </c>
      <c r="F29" s="37">
        <f>1/2*(F27)+1/2*(F28)</f>
        <v>-9.2563950344827579E-52</v>
      </c>
    </row>
    <row r="30" spans="2:6" x14ac:dyDescent="0.3">
      <c r="B30" s="30">
        <v>160</v>
      </c>
      <c r="C30" s="31">
        <f t="shared" si="0"/>
        <v>-4.150711087041457E-66</v>
      </c>
      <c r="E30" s="32" t="s">
        <v>10</v>
      </c>
      <c r="F30" s="34">
        <f>((1-C2)*F29)^(1/(1-C2))</f>
        <v>51.209478012449878</v>
      </c>
    </row>
    <row r="31" spans="2:6" x14ac:dyDescent="0.3">
      <c r="B31" s="30">
        <v>165</v>
      </c>
      <c r="C31" s="31">
        <f t="shared" si="0"/>
        <v>-1.7004646963515928E-66</v>
      </c>
      <c r="E31" s="32" t="s">
        <v>11</v>
      </c>
      <c r="F31" s="34">
        <f>125-F30</f>
        <v>73.790521987550122</v>
      </c>
    </row>
    <row r="32" spans="2:6" x14ac:dyDescent="0.3">
      <c r="B32" s="30">
        <v>170</v>
      </c>
      <c r="C32" s="31">
        <f t="shared" si="0"/>
        <v>-7.1545657987533861E-67</v>
      </c>
    </row>
    <row r="33" spans="2:3" x14ac:dyDescent="0.3">
      <c r="B33" s="30">
        <v>175</v>
      </c>
      <c r="C33" s="31">
        <f t="shared" si="0"/>
        <v>-3.0867296255632162E-67</v>
      </c>
    </row>
    <row r="34" spans="2:3" x14ac:dyDescent="0.3">
      <c r="B34" s="30">
        <v>180</v>
      </c>
      <c r="C34" s="31">
        <f t="shared" si="0"/>
        <v>-1.363638813403991E-67</v>
      </c>
    </row>
    <row r="35" spans="2:3" x14ac:dyDescent="0.3">
      <c r="B35" s="30">
        <v>185</v>
      </c>
      <c r="C35" s="31">
        <f t="shared" si="0"/>
        <v>-6.1605839266318038E-68</v>
      </c>
    </row>
    <row r="36" spans="2:3" x14ac:dyDescent="0.3">
      <c r="B36" s="30">
        <v>190</v>
      </c>
      <c r="C36" s="31">
        <f t="shared" si="0"/>
        <v>-2.8428082980996308E-68</v>
      </c>
    </row>
    <row r="37" spans="2:3" x14ac:dyDescent="0.3">
      <c r="B37" s="30">
        <v>195</v>
      </c>
      <c r="C37" s="31">
        <f t="shared" si="0"/>
        <v>-1.3384380439845054E-68</v>
      </c>
    </row>
    <row r="38" spans="2:3" x14ac:dyDescent="0.3">
      <c r="B38" s="30">
        <v>200</v>
      </c>
      <c r="C38" s="31">
        <f t="shared" si="0"/>
        <v>-6.4229143076929548E-69</v>
      </c>
    </row>
    <row r="39" spans="2:3" x14ac:dyDescent="0.3">
      <c r="B39" s="30">
        <v>205</v>
      </c>
      <c r="C39" s="31">
        <f t="shared" si="0"/>
        <v>-3.1386293490802313E-69</v>
      </c>
    </row>
    <row r="40" spans="2:3" x14ac:dyDescent="0.3">
      <c r="B40" s="30">
        <v>210</v>
      </c>
      <c r="C40" s="31">
        <f t="shared" si="0"/>
        <v>-1.5604234017216638E-69</v>
      </c>
    </row>
    <row r="41" spans="2:3" x14ac:dyDescent="0.3">
      <c r="B41" s="35"/>
      <c r="C41" s="36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shapeId="13313" r:id="rId3">
          <objectPr defaultSize="0" autoPict="0" r:id="rId4">
            <anchor moveWithCells="1">
              <from>
                <xdr:col>12</xdr:col>
                <xdr:colOff>228600</xdr:colOff>
                <xdr:row>18</xdr:row>
                <xdr:rowOff>146050</xdr:rowOff>
              </from>
              <to>
                <xdr:col>16</xdr:col>
                <xdr:colOff>311150</xdr:colOff>
                <xdr:row>22</xdr:row>
                <xdr:rowOff>165100</xdr:rowOff>
              </to>
            </anchor>
          </objectPr>
        </oleObject>
      </mc:Choice>
      <mc:Fallback>
        <oleObject shapeId="13313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11</vt:i4>
      </vt:variant>
    </vt:vector>
  </HeadingPairs>
  <TitlesOfParts>
    <vt:vector size="11" baseType="lpstr">
      <vt:lpstr>Tables</vt:lpstr>
      <vt:lpstr>a1.5</vt:lpstr>
      <vt:lpstr>a2</vt:lpstr>
      <vt:lpstr>a2.5</vt:lpstr>
      <vt:lpstr>a3</vt:lpstr>
      <vt:lpstr>a4</vt:lpstr>
      <vt:lpstr>a6</vt:lpstr>
      <vt:lpstr>a8</vt:lpstr>
      <vt:lpstr>a10</vt:lpstr>
      <vt:lpstr>a20</vt:lpstr>
      <vt:lpstr>a30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Pawin's Laptop</dc:creator>
  <cp:lastModifiedBy>Pawin S</cp:lastModifiedBy>
  <dcterms:created xsi:type="dcterms:W3CDTF">2019-01-20T14:11:46Z</dcterms:created>
  <dcterms:modified xsi:type="dcterms:W3CDTF">2019-08-29T00:07:20Z</dcterms:modified>
</cp:coreProperties>
</file>