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ummer 2020\Econ TU\EE 562 - EE 464\Assignment 1\Materials for students\Assignment 1_1\"/>
    </mc:Choice>
  </mc:AlternateContent>
  <xr:revisionPtr revIDLastSave="0" documentId="13_ncr:1_{1B7F9FA8-6BE0-437B-88A8-FB60E90F2F8D}" xr6:coauthVersionLast="45" xr6:coauthVersionMax="45" xr10:uidLastSave="{00000000-0000-0000-0000-000000000000}"/>
  <bookViews>
    <workbookView xWindow="-108" yWindow="-108" windowWidth="23256" windowHeight="12576" activeTab="5" xr2:uid="{FFA2672F-9DA9-4527-8ABA-8AF662953522}"/>
  </bookViews>
  <sheets>
    <sheet name="BKK IO" sheetId="1" r:id="rId1"/>
    <sheet name="Step_1" sheetId="2" r:id="rId2"/>
    <sheet name="Step_2" sheetId="3" r:id="rId3"/>
    <sheet name="Step_3" sheetId="5" r:id="rId4"/>
    <sheet name="Step_4" sheetId="4" r:id="rId5"/>
    <sheet name="Step_5" sheetId="6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9" i="1" l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8" i="1"/>
  <c r="AF7" i="1"/>
  <c r="AF6" i="1"/>
  <c r="AF5" i="1"/>
  <c r="AF4" i="1"/>
  <c r="AF3" i="1"/>
  <c r="Y3" i="5" l="1"/>
  <c r="Y4" i="5"/>
  <c r="Y5" i="5"/>
  <c r="Y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3" i="3"/>
  <c r="Y31" i="3"/>
  <c r="X31" i="3"/>
  <c r="W31" i="3"/>
  <c r="V31" i="3"/>
  <c r="U31" i="3"/>
  <c r="T31" i="3"/>
  <c r="S31" i="3"/>
  <c r="R31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C31" i="3"/>
  <c r="D32" i="1" l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C32" i="1"/>
  <c r="W51" i="6" l="1"/>
  <c r="W4" i="2"/>
  <c r="V4" i="5" s="1"/>
  <c r="W6" i="2"/>
  <c r="V6" i="5" s="1"/>
  <c r="W3" i="2"/>
  <c r="V3" i="5" s="1"/>
  <c r="W8" i="2"/>
  <c r="V8" i="5" s="1"/>
  <c r="W10" i="2"/>
  <c r="V10" i="5" s="1"/>
  <c r="W12" i="2"/>
  <c r="V12" i="5" s="1"/>
  <c r="W14" i="2"/>
  <c r="V14" i="5" s="1"/>
  <c r="W16" i="2"/>
  <c r="V16" i="5" s="1"/>
  <c r="W18" i="2"/>
  <c r="V18" i="5" s="1"/>
  <c r="W23" i="2"/>
  <c r="V23" i="5" s="1"/>
  <c r="W25" i="2"/>
  <c r="V25" i="5" s="1"/>
  <c r="W27" i="2"/>
  <c r="W29" i="2"/>
  <c r="W31" i="2"/>
  <c r="W5" i="2"/>
  <c r="V5" i="5" s="1"/>
  <c r="W7" i="2"/>
  <c r="V7" i="5" s="1"/>
  <c r="W11" i="2"/>
  <c r="V11" i="5" s="1"/>
  <c r="W15" i="2"/>
  <c r="V15" i="5" s="1"/>
  <c r="W19" i="2"/>
  <c r="V19" i="5" s="1"/>
  <c r="W20" i="2"/>
  <c r="V20" i="5" s="1"/>
  <c r="W21" i="2"/>
  <c r="V21" i="5" s="1"/>
  <c r="W22" i="2"/>
  <c r="V22" i="5" s="1"/>
  <c r="W24" i="2"/>
  <c r="V24" i="5" s="1"/>
  <c r="W26" i="2"/>
  <c r="W28" i="2"/>
  <c r="W30" i="2"/>
  <c r="W9" i="2"/>
  <c r="V9" i="5" s="1"/>
  <c r="W17" i="2"/>
  <c r="V17" i="5" s="1"/>
  <c r="W13" i="2"/>
  <c r="V13" i="5" s="1"/>
  <c r="S51" i="6"/>
  <c r="S4" i="2"/>
  <c r="R4" i="5" s="1"/>
  <c r="S6" i="2"/>
  <c r="R6" i="5" s="1"/>
  <c r="S5" i="2"/>
  <c r="R5" i="5" s="1"/>
  <c r="S8" i="2"/>
  <c r="R8" i="5" s="1"/>
  <c r="S10" i="2"/>
  <c r="R10" i="5" s="1"/>
  <c r="S12" i="2"/>
  <c r="R12" i="5" s="1"/>
  <c r="S14" i="2"/>
  <c r="R14" i="5" s="1"/>
  <c r="S16" i="2"/>
  <c r="R16" i="5" s="1"/>
  <c r="S18" i="2"/>
  <c r="R18" i="5" s="1"/>
  <c r="S20" i="2"/>
  <c r="R20" i="5" s="1"/>
  <c r="S23" i="2"/>
  <c r="R23" i="5" s="1"/>
  <c r="S25" i="2"/>
  <c r="R25" i="5" s="1"/>
  <c r="S27" i="2"/>
  <c r="S29" i="2"/>
  <c r="S31" i="2"/>
  <c r="S3" i="2"/>
  <c r="R3" i="5" s="1"/>
  <c r="S9" i="2"/>
  <c r="R9" i="5" s="1"/>
  <c r="S13" i="2"/>
  <c r="R13" i="5" s="1"/>
  <c r="S17" i="2"/>
  <c r="R17" i="5" s="1"/>
  <c r="S21" i="2"/>
  <c r="R21" i="5" s="1"/>
  <c r="S24" i="2"/>
  <c r="R24" i="5" s="1"/>
  <c r="S26" i="2"/>
  <c r="S28" i="2"/>
  <c r="S30" i="2"/>
  <c r="S7" i="2"/>
  <c r="R7" i="5" s="1"/>
  <c r="S11" i="2"/>
  <c r="R11" i="5" s="1"/>
  <c r="S15" i="2"/>
  <c r="R15" i="5" s="1"/>
  <c r="S22" i="2"/>
  <c r="R22" i="5" s="1"/>
  <c r="S19" i="2"/>
  <c r="R19" i="5" s="1"/>
  <c r="O51" i="6"/>
  <c r="O4" i="2"/>
  <c r="N4" i="5" s="1"/>
  <c r="O6" i="2"/>
  <c r="N6" i="5" s="1"/>
  <c r="O3" i="2"/>
  <c r="N3" i="5" s="1"/>
  <c r="O8" i="2"/>
  <c r="N8" i="5" s="1"/>
  <c r="O10" i="2"/>
  <c r="N10" i="5" s="1"/>
  <c r="O12" i="2"/>
  <c r="N12" i="5" s="1"/>
  <c r="O14" i="2"/>
  <c r="N14" i="5" s="1"/>
  <c r="O16" i="2"/>
  <c r="N16" i="5" s="1"/>
  <c r="O18" i="2"/>
  <c r="N18" i="5" s="1"/>
  <c r="O20" i="2"/>
  <c r="N20" i="5" s="1"/>
  <c r="O22" i="2"/>
  <c r="N22" i="5" s="1"/>
  <c r="O23" i="2"/>
  <c r="N23" i="5" s="1"/>
  <c r="O25" i="2"/>
  <c r="N25" i="5" s="1"/>
  <c r="O27" i="2"/>
  <c r="O29" i="2"/>
  <c r="O31" i="2"/>
  <c r="O7" i="2"/>
  <c r="N7" i="5" s="1"/>
  <c r="O11" i="2"/>
  <c r="N11" i="5" s="1"/>
  <c r="O15" i="2"/>
  <c r="N15" i="5" s="1"/>
  <c r="O19" i="2"/>
  <c r="N19" i="5" s="1"/>
  <c r="O24" i="2"/>
  <c r="N24" i="5" s="1"/>
  <c r="O26" i="2"/>
  <c r="O28" i="2"/>
  <c r="O30" i="2"/>
  <c r="O5" i="2"/>
  <c r="N5" i="5" s="1"/>
  <c r="O9" i="2"/>
  <c r="N9" i="5" s="1"/>
  <c r="O17" i="2"/>
  <c r="N17" i="5" s="1"/>
  <c r="O21" i="2"/>
  <c r="N21" i="5" s="1"/>
  <c r="O13" i="2"/>
  <c r="N13" i="5" s="1"/>
  <c r="K51" i="6"/>
  <c r="K4" i="2"/>
  <c r="J4" i="5" s="1"/>
  <c r="K6" i="2"/>
  <c r="J6" i="5" s="1"/>
  <c r="K5" i="2"/>
  <c r="J5" i="5" s="1"/>
  <c r="K8" i="2"/>
  <c r="J8" i="5" s="1"/>
  <c r="K10" i="2"/>
  <c r="J10" i="5" s="1"/>
  <c r="K12" i="2"/>
  <c r="J12" i="5" s="1"/>
  <c r="K14" i="2"/>
  <c r="J14" i="5" s="1"/>
  <c r="K16" i="2"/>
  <c r="J16" i="5" s="1"/>
  <c r="K18" i="2"/>
  <c r="J18" i="5" s="1"/>
  <c r="K20" i="2"/>
  <c r="J20" i="5" s="1"/>
  <c r="K21" i="2"/>
  <c r="J21" i="5" s="1"/>
  <c r="K23" i="2"/>
  <c r="J23" i="5" s="1"/>
  <c r="K25" i="2"/>
  <c r="J25" i="5" s="1"/>
  <c r="K27" i="2"/>
  <c r="K29" i="2"/>
  <c r="K31" i="2"/>
  <c r="K11" i="2"/>
  <c r="J11" i="5" s="1"/>
  <c r="K9" i="2"/>
  <c r="J9" i="5" s="1"/>
  <c r="K13" i="2"/>
  <c r="J13" i="5" s="1"/>
  <c r="K17" i="2"/>
  <c r="J17" i="5" s="1"/>
  <c r="K22" i="2"/>
  <c r="J22" i="5" s="1"/>
  <c r="K24" i="2"/>
  <c r="J24" i="5" s="1"/>
  <c r="K26" i="2"/>
  <c r="K28" i="2"/>
  <c r="K30" i="2"/>
  <c r="K3" i="2"/>
  <c r="J3" i="5" s="1"/>
  <c r="K7" i="2"/>
  <c r="J7" i="5" s="1"/>
  <c r="K19" i="2"/>
  <c r="J19" i="5" s="1"/>
  <c r="K15" i="2"/>
  <c r="J15" i="5" s="1"/>
  <c r="G51" i="6"/>
  <c r="G4" i="2"/>
  <c r="F4" i="5" s="1"/>
  <c r="G6" i="2"/>
  <c r="F6" i="5" s="1"/>
  <c r="G3" i="2"/>
  <c r="F3" i="5" s="1"/>
  <c r="G8" i="2"/>
  <c r="F8" i="5" s="1"/>
  <c r="G10" i="2"/>
  <c r="F10" i="5" s="1"/>
  <c r="G12" i="2"/>
  <c r="F12" i="5" s="1"/>
  <c r="G14" i="2"/>
  <c r="F14" i="5" s="1"/>
  <c r="G16" i="2"/>
  <c r="F16" i="5" s="1"/>
  <c r="G18" i="2"/>
  <c r="F18" i="5" s="1"/>
  <c r="G20" i="2"/>
  <c r="F20" i="5" s="1"/>
  <c r="G23" i="2"/>
  <c r="F23" i="5" s="1"/>
  <c r="G25" i="2"/>
  <c r="F25" i="5" s="1"/>
  <c r="G27" i="2"/>
  <c r="G29" i="2"/>
  <c r="G31" i="2"/>
  <c r="G9" i="2"/>
  <c r="F9" i="5" s="1"/>
  <c r="G5" i="2"/>
  <c r="F5" i="5" s="1"/>
  <c r="G7" i="2"/>
  <c r="F7" i="5" s="1"/>
  <c r="G11" i="2"/>
  <c r="F11" i="5" s="1"/>
  <c r="G15" i="2"/>
  <c r="F15" i="5" s="1"/>
  <c r="G19" i="2"/>
  <c r="F19" i="5" s="1"/>
  <c r="G21" i="2"/>
  <c r="F21" i="5" s="1"/>
  <c r="G22" i="2"/>
  <c r="F22" i="5" s="1"/>
  <c r="G24" i="2"/>
  <c r="F24" i="5" s="1"/>
  <c r="G26" i="2"/>
  <c r="G28" i="2"/>
  <c r="G30" i="2"/>
  <c r="G17" i="2"/>
  <c r="F17" i="5" s="1"/>
  <c r="G13" i="2"/>
  <c r="F13" i="5" s="1"/>
  <c r="C51" i="6"/>
  <c r="C5" i="2"/>
  <c r="C5" i="5" s="1"/>
  <c r="C9" i="2"/>
  <c r="C9" i="5" s="1"/>
  <c r="C13" i="2"/>
  <c r="C13" i="5" s="1"/>
  <c r="C17" i="2"/>
  <c r="C17" i="5" s="1"/>
  <c r="C21" i="2"/>
  <c r="C21" i="5" s="1"/>
  <c r="C25" i="2"/>
  <c r="C25" i="5" s="1"/>
  <c r="C29" i="2"/>
  <c r="C6" i="2"/>
  <c r="C6" i="5" s="1"/>
  <c r="C10" i="2"/>
  <c r="C10" i="5" s="1"/>
  <c r="C14" i="2"/>
  <c r="C14" i="5" s="1"/>
  <c r="C18" i="2"/>
  <c r="C18" i="5" s="1"/>
  <c r="C22" i="2"/>
  <c r="C22" i="5" s="1"/>
  <c r="C26" i="2"/>
  <c r="C30" i="2"/>
  <c r="C7" i="2"/>
  <c r="C7" i="5" s="1"/>
  <c r="C11" i="2"/>
  <c r="C11" i="5" s="1"/>
  <c r="C15" i="2"/>
  <c r="C15" i="5" s="1"/>
  <c r="C19" i="2"/>
  <c r="C19" i="5" s="1"/>
  <c r="C23" i="2"/>
  <c r="C23" i="5" s="1"/>
  <c r="C27" i="2"/>
  <c r="C31" i="2"/>
  <c r="C16" i="2"/>
  <c r="C16" i="5" s="1"/>
  <c r="C3" i="2"/>
  <c r="C3" i="5" s="1"/>
  <c r="C4" i="2"/>
  <c r="C4" i="5" s="1"/>
  <c r="C20" i="2"/>
  <c r="C20" i="5" s="1"/>
  <c r="C8" i="2"/>
  <c r="C8" i="5" s="1"/>
  <c r="C24" i="2"/>
  <c r="C24" i="5" s="1"/>
  <c r="C12" i="2"/>
  <c r="C12" i="5" s="1"/>
  <c r="C28" i="2"/>
  <c r="V51" i="6"/>
  <c r="V3" i="2"/>
  <c r="U3" i="5" s="1"/>
  <c r="V5" i="2"/>
  <c r="U5" i="5" s="1"/>
  <c r="V6" i="2"/>
  <c r="U6" i="5" s="1"/>
  <c r="V7" i="2"/>
  <c r="U7" i="5" s="1"/>
  <c r="V9" i="2"/>
  <c r="U9" i="5" s="1"/>
  <c r="V11" i="2"/>
  <c r="U11" i="5" s="1"/>
  <c r="V13" i="2"/>
  <c r="U13" i="5" s="1"/>
  <c r="V15" i="2"/>
  <c r="U15" i="5" s="1"/>
  <c r="V17" i="2"/>
  <c r="U17" i="5" s="1"/>
  <c r="V19" i="2"/>
  <c r="U19" i="5" s="1"/>
  <c r="V21" i="2"/>
  <c r="U21" i="5" s="1"/>
  <c r="V4" i="2"/>
  <c r="U4" i="5" s="1"/>
  <c r="V8" i="2"/>
  <c r="U8" i="5" s="1"/>
  <c r="V12" i="2"/>
  <c r="U12" i="5" s="1"/>
  <c r="V16" i="2"/>
  <c r="U16" i="5" s="1"/>
  <c r="V20" i="2"/>
  <c r="U20" i="5" s="1"/>
  <c r="V22" i="2"/>
  <c r="U22" i="5" s="1"/>
  <c r="V24" i="2"/>
  <c r="U24" i="5" s="1"/>
  <c r="V26" i="2"/>
  <c r="V28" i="2"/>
  <c r="V30" i="2"/>
  <c r="V10" i="2"/>
  <c r="U10" i="5" s="1"/>
  <c r="V14" i="2"/>
  <c r="U14" i="5" s="1"/>
  <c r="V18" i="2"/>
  <c r="U18" i="5" s="1"/>
  <c r="V23" i="2"/>
  <c r="U23" i="5" s="1"/>
  <c r="V31" i="2"/>
  <c r="V29" i="2"/>
  <c r="V27" i="2"/>
  <c r="V25" i="2"/>
  <c r="U25" i="5" s="1"/>
  <c r="R51" i="6"/>
  <c r="R3" i="2"/>
  <c r="Q3" i="5" s="1"/>
  <c r="R5" i="2"/>
  <c r="Q5" i="5" s="1"/>
  <c r="R4" i="2"/>
  <c r="Q4" i="5" s="1"/>
  <c r="R7" i="2"/>
  <c r="Q7" i="5" s="1"/>
  <c r="R9" i="2"/>
  <c r="Q9" i="5" s="1"/>
  <c r="R11" i="2"/>
  <c r="Q11" i="5" s="1"/>
  <c r="R13" i="2"/>
  <c r="Q13" i="5" s="1"/>
  <c r="R15" i="2"/>
  <c r="Q15" i="5" s="1"/>
  <c r="R17" i="2"/>
  <c r="Q17" i="5" s="1"/>
  <c r="R19" i="2"/>
  <c r="Q19" i="5" s="1"/>
  <c r="R21" i="2"/>
  <c r="Q21" i="5" s="1"/>
  <c r="R10" i="2"/>
  <c r="Q10" i="5" s="1"/>
  <c r="R14" i="2"/>
  <c r="Q14" i="5" s="1"/>
  <c r="R18" i="2"/>
  <c r="Q18" i="5" s="1"/>
  <c r="R24" i="2"/>
  <c r="Q24" i="5" s="1"/>
  <c r="R26" i="2"/>
  <c r="R28" i="2"/>
  <c r="R30" i="2"/>
  <c r="R6" i="2"/>
  <c r="Q6" i="5" s="1"/>
  <c r="R8" i="2"/>
  <c r="Q8" i="5" s="1"/>
  <c r="R12" i="2"/>
  <c r="Q12" i="5" s="1"/>
  <c r="R16" i="2"/>
  <c r="Q16" i="5" s="1"/>
  <c r="R20" i="2"/>
  <c r="Q20" i="5" s="1"/>
  <c r="R22" i="2"/>
  <c r="Q22" i="5" s="1"/>
  <c r="R29" i="2"/>
  <c r="R27" i="2"/>
  <c r="R25" i="2"/>
  <c r="Q25" i="5" s="1"/>
  <c r="R23" i="2"/>
  <c r="Q23" i="5" s="1"/>
  <c r="R31" i="2"/>
  <c r="N51" i="6"/>
  <c r="N3" i="2"/>
  <c r="M3" i="5" s="1"/>
  <c r="N5" i="2"/>
  <c r="M5" i="5" s="1"/>
  <c r="N6" i="2"/>
  <c r="M6" i="5" s="1"/>
  <c r="N7" i="2"/>
  <c r="M7" i="5" s="1"/>
  <c r="N9" i="2"/>
  <c r="M9" i="5" s="1"/>
  <c r="N11" i="2"/>
  <c r="M11" i="5" s="1"/>
  <c r="N13" i="2"/>
  <c r="M13" i="5" s="1"/>
  <c r="N15" i="2"/>
  <c r="M15" i="5" s="1"/>
  <c r="N17" i="2"/>
  <c r="M17" i="5" s="1"/>
  <c r="N19" i="2"/>
  <c r="M19" i="5" s="1"/>
  <c r="N21" i="2"/>
  <c r="M21" i="5" s="1"/>
  <c r="N8" i="2"/>
  <c r="M8" i="5" s="1"/>
  <c r="N12" i="2"/>
  <c r="M12" i="5" s="1"/>
  <c r="N16" i="2"/>
  <c r="M16" i="5" s="1"/>
  <c r="N20" i="2"/>
  <c r="M20" i="5" s="1"/>
  <c r="N24" i="2"/>
  <c r="M24" i="5" s="1"/>
  <c r="N26" i="2"/>
  <c r="N28" i="2"/>
  <c r="N30" i="2"/>
  <c r="N4" i="2"/>
  <c r="M4" i="5" s="1"/>
  <c r="N10" i="2"/>
  <c r="M10" i="5" s="1"/>
  <c r="N14" i="2"/>
  <c r="M14" i="5" s="1"/>
  <c r="N18" i="2"/>
  <c r="M18" i="5" s="1"/>
  <c r="N27" i="2"/>
  <c r="N22" i="2"/>
  <c r="M22" i="5" s="1"/>
  <c r="N25" i="2"/>
  <c r="M25" i="5" s="1"/>
  <c r="N23" i="2"/>
  <c r="M23" i="5" s="1"/>
  <c r="N31" i="2"/>
  <c r="N29" i="2"/>
  <c r="J51" i="6"/>
  <c r="J3" i="2"/>
  <c r="I3" i="5" s="1"/>
  <c r="J5" i="2"/>
  <c r="I5" i="5" s="1"/>
  <c r="J4" i="2"/>
  <c r="I4" i="5" s="1"/>
  <c r="J7" i="2"/>
  <c r="I7" i="5" s="1"/>
  <c r="J9" i="2"/>
  <c r="I9" i="5" s="1"/>
  <c r="J11" i="2"/>
  <c r="I11" i="5" s="1"/>
  <c r="J13" i="2"/>
  <c r="I13" i="5" s="1"/>
  <c r="J15" i="2"/>
  <c r="I15" i="5" s="1"/>
  <c r="J17" i="2"/>
  <c r="I17" i="5" s="1"/>
  <c r="J19" i="2"/>
  <c r="I19" i="5" s="1"/>
  <c r="J21" i="2"/>
  <c r="I21" i="5" s="1"/>
  <c r="J6" i="2"/>
  <c r="I6" i="5" s="1"/>
  <c r="J10" i="2"/>
  <c r="I10" i="5" s="1"/>
  <c r="J14" i="2"/>
  <c r="I14" i="5" s="1"/>
  <c r="J18" i="2"/>
  <c r="I18" i="5" s="1"/>
  <c r="J22" i="2"/>
  <c r="I22" i="5" s="1"/>
  <c r="J24" i="2"/>
  <c r="I24" i="5" s="1"/>
  <c r="J26" i="2"/>
  <c r="J28" i="2"/>
  <c r="J30" i="2"/>
  <c r="J8" i="2"/>
  <c r="I8" i="5" s="1"/>
  <c r="J12" i="2"/>
  <c r="I12" i="5" s="1"/>
  <c r="J16" i="2"/>
  <c r="I16" i="5" s="1"/>
  <c r="J20" i="2"/>
  <c r="I20" i="5" s="1"/>
  <c r="J25" i="2"/>
  <c r="I25" i="5" s="1"/>
  <c r="J23" i="2"/>
  <c r="I23" i="5" s="1"/>
  <c r="J31" i="2"/>
  <c r="J29" i="2"/>
  <c r="J27" i="2"/>
  <c r="F51" i="6"/>
  <c r="F3" i="2"/>
  <c r="E3" i="5" s="1"/>
  <c r="F5" i="2"/>
  <c r="E5" i="5" s="1"/>
  <c r="F6" i="2"/>
  <c r="E6" i="5" s="1"/>
  <c r="F7" i="2"/>
  <c r="E7" i="5" s="1"/>
  <c r="F9" i="2"/>
  <c r="E9" i="5" s="1"/>
  <c r="F11" i="2"/>
  <c r="E11" i="5" s="1"/>
  <c r="F13" i="2"/>
  <c r="E13" i="5" s="1"/>
  <c r="F15" i="2"/>
  <c r="E15" i="5" s="1"/>
  <c r="F17" i="2"/>
  <c r="E17" i="5" s="1"/>
  <c r="F19" i="2"/>
  <c r="E19" i="5" s="1"/>
  <c r="F21" i="2"/>
  <c r="E21" i="5" s="1"/>
  <c r="F4" i="2"/>
  <c r="E4" i="5" s="1"/>
  <c r="F8" i="2"/>
  <c r="E8" i="5" s="1"/>
  <c r="F12" i="2"/>
  <c r="E12" i="5" s="1"/>
  <c r="F16" i="2"/>
  <c r="E16" i="5" s="1"/>
  <c r="F20" i="2"/>
  <c r="E20" i="5" s="1"/>
  <c r="F22" i="2"/>
  <c r="E22" i="5" s="1"/>
  <c r="F24" i="2"/>
  <c r="E24" i="5" s="1"/>
  <c r="F26" i="2"/>
  <c r="F28" i="2"/>
  <c r="F30" i="2"/>
  <c r="F10" i="2"/>
  <c r="E10" i="5" s="1"/>
  <c r="F14" i="2"/>
  <c r="E14" i="5" s="1"/>
  <c r="F18" i="2"/>
  <c r="E18" i="5" s="1"/>
  <c r="F23" i="2"/>
  <c r="E23" i="5" s="1"/>
  <c r="F31" i="2"/>
  <c r="F29" i="2"/>
  <c r="F27" i="2"/>
  <c r="F25" i="2"/>
  <c r="E25" i="5" s="1"/>
  <c r="Y3" i="2"/>
  <c r="X3" i="5" s="1"/>
  <c r="Y5" i="2"/>
  <c r="X5" i="5" s="1"/>
  <c r="Y51" i="6"/>
  <c r="Y4" i="2"/>
  <c r="X4" i="5" s="1"/>
  <c r="Y7" i="2"/>
  <c r="X7" i="5" s="1"/>
  <c r="Y9" i="2"/>
  <c r="X9" i="5" s="1"/>
  <c r="Y11" i="2"/>
  <c r="X11" i="5" s="1"/>
  <c r="Y13" i="2"/>
  <c r="X13" i="5" s="1"/>
  <c r="Y15" i="2"/>
  <c r="X15" i="5" s="1"/>
  <c r="Y17" i="2"/>
  <c r="X17" i="5" s="1"/>
  <c r="Y19" i="2"/>
  <c r="X19" i="5" s="1"/>
  <c r="Y22" i="2"/>
  <c r="X22" i="5" s="1"/>
  <c r="Y24" i="2"/>
  <c r="X24" i="5" s="1"/>
  <c r="Y26" i="2"/>
  <c r="Y28" i="2"/>
  <c r="Y30" i="2"/>
  <c r="Y8" i="2"/>
  <c r="X8" i="5" s="1"/>
  <c r="Y12" i="2"/>
  <c r="X12" i="5" s="1"/>
  <c r="Y16" i="2"/>
  <c r="X16" i="5" s="1"/>
  <c r="Y20" i="2"/>
  <c r="X20" i="5" s="1"/>
  <c r="Y23" i="2"/>
  <c r="X23" i="5" s="1"/>
  <c r="Y25" i="2"/>
  <c r="X25" i="5" s="1"/>
  <c r="Y27" i="2"/>
  <c r="Y29" i="2"/>
  <c r="Y31" i="2"/>
  <c r="Y6" i="2"/>
  <c r="X6" i="5" s="1"/>
  <c r="Y10" i="2"/>
  <c r="X10" i="5" s="1"/>
  <c r="Y18" i="2"/>
  <c r="X18" i="5" s="1"/>
  <c r="Y14" i="2"/>
  <c r="X14" i="5" s="1"/>
  <c r="Y21" i="2"/>
  <c r="X21" i="5" s="1"/>
  <c r="U3" i="2"/>
  <c r="T3" i="5" s="1"/>
  <c r="U5" i="2"/>
  <c r="T5" i="5" s="1"/>
  <c r="U6" i="2"/>
  <c r="T6" i="5" s="1"/>
  <c r="U7" i="2"/>
  <c r="T7" i="5" s="1"/>
  <c r="U9" i="2"/>
  <c r="T9" i="5" s="1"/>
  <c r="U11" i="2"/>
  <c r="T11" i="5" s="1"/>
  <c r="U13" i="2"/>
  <c r="T13" i="5" s="1"/>
  <c r="U15" i="2"/>
  <c r="T15" i="5" s="1"/>
  <c r="U17" i="2"/>
  <c r="T17" i="5" s="1"/>
  <c r="U19" i="2"/>
  <c r="T19" i="5" s="1"/>
  <c r="U51" i="6"/>
  <c r="U21" i="2"/>
  <c r="T21" i="5" s="1"/>
  <c r="U22" i="2"/>
  <c r="T22" i="5" s="1"/>
  <c r="U24" i="2"/>
  <c r="T24" i="5" s="1"/>
  <c r="U26" i="2"/>
  <c r="U28" i="2"/>
  <c r="U30" i="2"/>
  <c r="U12" i="2"/>
  <c r="T12" i="5" s="1"/>
  <c r="U10" i="2"/>
  <c r="T10" i="5" s="1"/>
  <c r="U14" i="2"/>
  <c r="T14" i="5" s="1"/>
  <c r="U18" i="2"/>
  <c r="T18" i="5" s="1"/>
  <c r="U23" i="2"/>
  <c r="T23" i="5" s="1"/>
  <c r="U25" i="2"/>
  <c r="T25" i="5" s="1"/>
  <c r="U27" i="2"/>
  <c r="U29" i="2"/>
  <c r="U31" i="2"/>
  <c r="U4" i="2"/>
  <c r="T4" i="5" s="1"/>
  <c r="U8" i="2"/>
  <c r="T8" i="5" s="1"/>
  <c r="U20" i="2"/>
  <c r="T20" i="5" s="1"/>
  <c r="U16" i="2"/>
  <c r="T16" i="5" s="1"/>
  <c r="Q3" i="2"/>
  <c r="P3" i="5" s="1"/>
  <c r="Q5" i="2"/>
  <c r="P5" i="5" s="1"/>
  <c r="Q51" i="6"/>
  <c r="Q4" i="2"/>
  <c r="P4" i="5" s="1"/>
  <c r="Q7" i="2"/>
  <c r="P7" i="5" s="1"/>
  <c r="Q9" i="2"/>
  <c r="P9" i="5" s="1"/>
  <c r="Q11" i="2"/>
  <c r="P11" i="5" s="1"/>
  <c r="Q13" i="2"/>
  <c r="P13" i="5" s="1"/>
  <c r="Q15" i="2"/>
  <c r="P15" i="5" s="1"/>
  <c r="Q17" i="2"/>
  <c r="P17" i="5" s="1"/>
  <c r="Q19" i="2"/>
  <c r="P19" i="5" s="1"/>
  <c r="Q24" i="2"/>
  <c r="P24" i="5" s="1"/>
  <c r="Q26" i="2"/>
  <c r="Q28" i="2"/>
  <c r="Q30" i="2"/>
  <c r="Q10" i="2"/>
  <c r="P10" i="5" s="1"/>
  <c r="Q6" i="2"/>
  <c r="P6" i="5" s="1"/>
  <c r="Q8" i="2"/>
  <c r="P8" i="5" s="1"/>
  <c r="Q12" i="2"/>
  <c r="P12" i="5" s="1"/>
  <c r="Q16" i="2"/>
  <c r="P16" i="5" s="1"/>
  <c r="Q20" i="2"/>
  <c r="P20" i="5" s="1"/>
  <c r="Q21" i="2"/>
  <c r="P21" i="5" s="1"/>
  <c r="Q22" i="2"/>
  <c r="P22" i="5" s="1"/>
  <c r="Q23" i="2"/>
  <c r="P23" i="5" s="1"/>
  <c r="Q25" i="2"/>
  <c r="P25" i="5" s="1"/>
  <c r="Q27" i="2"/>
  <c r="Q29" i="2"/>
  <c r="Q31" i="2"/>
  <c r="Q18" i="2"/>
  <c r="P18" i="5" s="1"/>
  <c r="Q14" i="2"/>
  <c r="P14" i="5" s="1"/>
  <c r="M3" i="2"/>
  <c r="L3" i="5" s="1"/>
  <c r="M5" i="2"/>
  <c r="L5" i="5" s="1"/>
  <c r="M6" i="2"/>
  <c r="L6" i="5" s="1"/>
  <c r="M7" i="2"/>
  <c r="L7" i="5" s="1"/>
  <c r="M9" i="2"/>
  <c r="L9" i="5" s="1"/>
  <c r="M11" i="2"/>
  <c r="L11" i="5" s="1"/>
  <c r="M13" i="2"/>
  <c r="L13" i="5" s="1"/>
  <c r="M15" i="2"/>
  <c r="L15" i="5" s="1"/>
  <c r="M17" i="2"/>
  <c r="L17" i="5" s="1"/>
  <c r="M19" i="2"/>
  <c r="L19" i="5" s="1"/>
  <c r="M24" i="2"/>
  <c r="L24" i="5" s="1"/>
  <c r="M26" i="2"/>
  <c r="M28" i="2"/>
  <c r="M30" i="2"/>
  <c r="M4" i="2"/>
  <c r="L4" i="5" s="1"/>
  <c r="M10" i="2"/>
  <c r="L10" i="5" s="1"/>
  <c r="M14" i="2"/>
  <c r="L14" i="5" s="1"/>
  <c r="M18" i="2"/>
  <c r="L18" i="5" s="1"/>
  <c r="M51" i="6"/>
  <c r="M21" i="2"/>
  <c r="L21" i="5" s="1"/>
  <c r="M22" i="2"/>
  <c r="L22" i="5" s="1"/>
  <c r="M23" i="2"/>
  <c r="L23" i="5" s="1"/>
  <c r="M25" i="2"/>
  <c r="L25" i="5" s="1"/>
  <c r="M27" i="2"/>
  <c r="M29" i="2"/>
  <c r="M31" i="2"/>
  <c r="M8" i="2"/>
  <c r="L8" i="5" s="1"/>
  <c r="M12" i="2"/>
  <c r="L12" i="5" s="1"/>
  <c r="M20" i="2"/>
  <c r="L20" i="5" s="1"/>
  <c r="M16" i="2"/>
  <c r="L16" i="5" s="1"/>
  <c r="I3" i="2"/>
  <c r="H3" i="5" s="1"/>
  <c r="I5" i="2"/>
  <c r="H5" i="5" s="1"/>
  <c r="I51" i="6"/>
  <c r="I4" i="2"/>
  <c r="H4" i="5" s="1"/>
  <c r="I7" i="2"/>
  <c r="H7" i="5" s="1"/>
  <c r="I9" i="2"/>
  <c r="H9" i="5" s="1"/>
  <c r="I11" i="2"/>
  <c r="H11" i="5" s="1"/>
  <c r="I13" i="2"/>
  <c r="H13" i="5" s="1"/>
  <c r="I15" i="2"/>
  <c r="H15" i="5" s="1"/>
  <c r="I17" i="2"/>
  <c r="H17" i="5" s="1"/>
  <c r="I19" i="2"/>
  <c r="H19" i="5" s="1"/>
  <c r="I24" i="2"/>
  <c r="H24" i="5" s="1"/>
  <c r="I26" i="2"/>
  <c r="I28" i="2"/>
  <c r="I30" i="2"/>
  <c r="I6" i="2"/>
  <c r="H6" i="5" s="1"/>
  <c r="I8" i="2"/>
  <c r="H8" i="5" s="1"/>
  <c r="I12" i="2"/>
  <c r="H12" i="5" s="1"/>
  <c r="I16" i="2"/>
  <c r="H16" i="5" s="1"/>
  <c r="I20" i="2"/>
  <c r="H20" i="5" s="1"/>
  <c r="I23" i="2"/>
  <c r="H23" i="5" s="1"/>
  <c r="I25" i="2"/>
  <c r="H25" i="5" s="1"/>
  <c r="I27" i="2"/>
  <c r="I29" i="2"/>
  <c r="I31" i="2"/>
  <c r="I10" i="2"/>
  <c r="H10" i="5" s="1"/>
  <c r="I14" i="2"/>
  <c r="H14" i="5" s="1"/>
  <c r="I21" i="2"/>
  <c r="H21" i="5" s="1"/>
  <c r="I22" i="2"/>
  <c r="H22" i="5" s="1"/>
  <c r="I18" i="2"/>
  <c r="H18" i="5" s="1"/>
  <c r="E3" i="2"/>
  <c r="D3" i="5" s="1"/>
  <c r="E5" i="2"/>
  <c r="D5" i="5" s="1"/>
  <c r="E6" i="2"/>
  <c r="D6" i="5" s="1"/>
  <c r="E7" i="2"/>
  <c r="D7" i="5" s="1"/>
  <c r="E9" i="2"/>
  <c r="D9" i="5" s="1"/>
  <c r="E11" i="2"/>
  <c r="D11" i="5" s="1"/>
  <c r="E13" i="2"/>
  <c r="D13" i="5" s="1"/>
  <c r="E15" i="2"/>
  <c r="D15" i="5" s="1"/>
  <c r="E17" i="2"/>
  <c r="D17" i="5" s="1"/>
  <c r="E19" i="2"/>
  <c r="D19" i="5" s="1"/>
  <c r="E51" i="6"/>
  <c r="E21" i="2"/>
  <c r="D21" i="5" s="1"/>
  <c r="E22" i="2"/>
  <c r="D22" i="5" s="1"/>
  <c r="E24" i="2"/>
  <c r="D24" i="5" s="1"/>
  <c r="E26" i="2"/>
  <c r="E28" i="2"/>
  <c r="E30" i="2"/>
  <c r="E12" i="2"/>
  <c r="D12" i="5" s="1"/>
  <c r="E10" i="2"/>
  <c r="D10" i="5" s="1"/>
  <c r="E14" i="2"/>
  <c r="D14" i="5" s="1"/>
  <c r="E18" i="2"/>
  <c r="D18" i="5" s="1"/>
  <c r="E23" i="2"/>
  <c r="D23" i="5" s="1"/>
  <c r="E25" i="2"/>
  <c r="D25" i="5" s="1"/>
  <c r="E27" i="2"/>
  <c r="E29" i="2"/>
  <c r="E31" i="2"/>
  <c r="E4" i="2"/>
  <c r="D4" i="5" s="1"/>
  <c r="E8" i="2"/>
  <c r="D8" i="5" s="1"/>
  <c r="E20" i="2"/>
  <c r="D20" i="5" s="1"/>
  <c r="E16" i="2"/>
  <c r="D16" i="5" s="1"/>
  <c r="X4" i="2"/>
  <c r="W4" i="5" s="1"/>
  <c r="X6" i="2"/>
  <c r="W6" i="5" s="1"/>
  <c r="X51" i="6"/>
  <c r="X3" i="2"/>
  <c r="W3" i="5" s="1"/>
  <c r="X8" i="2"/>
  <c r="W8" i="5" s="1"/>
  <c r="X10" i="2"/>
  <c r="W10" i="5" s="1"/>
  <c r="X12" i="2"/>
  <c r="W12" i="5" s="1"/>
  <c r="X14" i="2"/>
  <c r="W14" i="5" s="1"/>
  <c r="X16" i="2"/>
  <c r="W16" i="5" s="1"/>
  <c r="X18" i="2"/>
  <c r="W18" i="5" s="1"/>
  <c r="X20" i="2"/>
  <c r="W20" i="5" s="1"/>
  <c r="X9" i="2"/>
  <c r="W9" i="5" s="1"/>
  <c r="X13" i="2"/>
  <c r="W13" i="5" s="1"/>
  <c r="X17" i="2"/>
  <c r="W17" i="5" s="1"/>
  <c r="X23" i="2"/>
  <c r="W23" i="5" s="1"/>
  <c r="X25" i="2"/>
  <c r="W25" i="5" s="1"/>
  <c r="X27" i="2"/>
  <c r="X29" i="2"/>
  <c r="X31" i="2"/>
  <c r="X5" i="2"/>
  <c r="W5" i="5" s="1"/>
  <c r="X7" i="2"/>
  <c r="W7" i="5" s="1"/>
  <c r="X11" i="2"/>
  <c r="W11" i="5" s="1"/>
  <c r="X15" i="2"/>
  <c r="W15" i="5" s="1"/>
  <c r="X19" i="2"/>
  <c r="W19" i="5" s="1"/>
  <c r="X21" i="2"/>
  <c r="W21" i="5" s="1"/>
  <c r="X28" i="2"/>
  <c r="X26" i="2"/>
  <c r="X24" i="2"/>
  <c r="W24" i="5" s="1"/>
  <c r="X22" i="2"/>
  <c r="W22" i="5" s="1"/>
  <c r="X30" i="2"/>
  <c r="T4" i="2"/>
  <c r="S4" i="5" s="1"/>
  <c r="T6" i="2"/>
  <c r="S6" i="5" s="1"/>
  <c r="T5" i="2"/>
  <c r="S5" i="5" s="1"/>
  <c r="T8" i="2"/>
  <c r="S8" i="5" s="1"/>
  <c r="T10" i="2"/>
  <c r="S10" i="5" s="1"/>
  <c r="T12" i="2"/>
  <c r="S12" i="5" s="1"/>
  <c r="T14" i="2"/>
  <c r="S14" i="5" s="1"/>
  <c r="T16" i="2"/>
  <c r="S16" i="5" s="1"/>
  <c r="T18" i="2"/>
  <c r="S18" i="5" s="1"/>
  <c r="T20" i="2"/>
  <c r="S20" i="5" s="1"/>
  <c r="T22" i="2"/>
  <c r="S22" i="5" s="1"/>
  <c r="T7" i="2"/>
  <c r="S7" i="5" s="1"/>
  <c r="T11" i="2"/>
  <c r="S11" i="5" s="1"/>
  <c r="T15" i="2"/>
  <c r="S15" i="5" s="1"/>
  <c r="T19" i="2"/>
  <c r="S19" i="5" s="1"/>
  <c r="T51" i="6"/>
  <c r="T23" i="2"/>
  <c r="S23" i="5" s="1"/>
  <c r="T25" i="2"/>
  <c r="S25" i="5" s="1"/>
  <c r="T27" i="2"/>
  <c r="T29" i="2"/>
  <c r="T31" i="2"/>
  <c r="T3" i="2"/>
  <c r="S3" i="5" s="1"/>
  <c r="T9" i="2"/>
  <c r="S9" i="5" s="1"/>
  <c r="T13" i="2"/>
  <c r="S13" i="5" s="1"/>
  <c r="T17" i="2"/>
  <c r="S17" i="5" s="1"/>
  <c r="T26" i="2"/>
  <c r="T24" i="2"/>
  <c r="S24" i="5" s="1"/>
  <c r="T21" i="2"/>
  <c r="S21" i="5" s="1"/>
  <c r="T30" i="2"/>
  <c r="T28" i="2"/>
  <c r="P4" i="2"/>
  <c r="O4" i="5" s="1"/>
  <c r="P6" i="2"/>
  <c r="O6" i="5" s="1"/>
  <c r="P51" i="6"/>
  <c r="P3" i="2"/>
  <c r="O3" i="5" s="1"/>
  <c r="P8" i="2"/>
  <c r="O8" i="5" s="1"/>
  <c r="P10" i="2"/>
  <c r="O10" i="5" s="1"/>
  <c r="P12" i="2"/>
  <c r="O12" i="5" s="1"/>
  <c r="P14" i="2"/>
  <c r="O14" i="5" s="1"/>
  <c r="P16" i="2"/>
  <c r="O16" i="5" s="1"/>
  <c r="P18" i="2"/>
  <c r="O18" i="5" s="1"/>
  <c r="P20" i="2"/>
  <c r="O20" i="5" s="1"/>
  <c r="P22" i="2"/>
  <c r="O22" i="5" s="1"/>
  <c r="P5" i="2"/>
  <c r="O5" i="5" s="1"/>
  <c r="P9" i="2"/>
  <c r="O9" i="5" s="1"/>
  <c r="P13" i="2"/>
  <c r="O13" i="5" s="1"/>
  <c r="P17" i="2"/>
  <c r="O17" i="5" s="1"/>
  <c r="P21" i="2"/>
  <c r="O21" i="5" s="1"/>
  <c r="P23" i="2"/>
  <c r="O23" i="5" s="1"/>
  <c r="P25" i="2"/>
  <c r="O25" i="5" s="1"/>
  <c r="P27" i="2"/>
  <c r="P29" i="2"/>
  <c r="P31" i="2"/>
  <c r="P7" i="2"/>
  <c r="O7" i="5" s="1"/>
  <c r="P11" i="2"/>
  <c r="O11" i="5" s="1"/>
  <c r="P15" i="2"/>
  <c r="O15" i="5" s="1"/>
  <c r="P19" i="2"/>
  <c r="O19" i="5" s="1"/>
  <c r="P24" i="2"/>
  <c r="O24" i="5" s="1"/>
  <c r="P30" i="2"/>
  <c r="P28" i="2"/>
  <c r="P26" i="2"/>
  <c r="L4" i="2"/>
  <c r="K4" i="5" s="1"/>
  <c r="L6" i="2"/>
  <c r="K6" i="5" s="1"/>
  <c r="L5" i="2"/>
  <c r="K5" i="5" s="1"/>
  <c r="L8" i="2"/>
  <c r="K8" i="5" s="1"/>
  <c r="L10" i="2"/>
  <c r="K10" i="5" s="1"/>
  <c r="L12" i="2"/>
  <c r="K12" i="5" s="1"/>
  <c r="L14" i="2"/>
  <c r="K14" i="5" s="1"/>
  <c r="L16" i="2"/>
  <c r="K16" i="5" s="1"/>
  <c r="L18" i="2"/>
  <c r="K18" i="5" s="1"/>
  <c r="L20" i="2"/>
  <c r="K20" i="5" s="1"/>
  <c r="L22" i="2"/>
  <c r="K22" i="5" s="1"/>
  <c r="L3" i="2"/>
  <c r="K3" i="5" s="1"/>
  <c r="L7" i="2"/>
  <c r="K7" i="5" s="1"/>
  <c r="L11" i="2"/>
  <c r="K11" i="5" s="1"/>
  <c r="L15" i="2"/>
  <c r="K15" i="5" s="1"/>
  <c r="L19" i="2"/>
  <c r="K19" i="5" s="1"/>
  <c r="L21" i="2"/>
  <c r="K21" i="5" s="1"/>
  <c r="L23" i="2"/>
  <c r="K23" i="5" s="1"/>
  <c r="L25" i="2"/>
  <c r="K25" i="5" s="1"/>
  <c r="L27" i="2"/>
  <c r="L29" i="2"/>
  <c r="L31" i="2"/>
  <c r="L9" i="2"/>
  <c r="K9" i="5" s="1"/>
  <c r="L13" i="2"/>
  <c r="K13" i="5" s="1"/>
  <c r="L17" i="2"/>
  <c r="K17" i="5" s="1"/>
  <c r="L51" i="6"/>
  <c r="L30" i="2"/>
  <c r="L28" i="2"/>
  <c r="L26" i="2"/>
  <c r="L24" i="2"/>
  <c r="K24" i="5" s="1"/>
  <c r="H4" i="2"/>
  <c r="G4" i="5" s="1"/>
  <c r="H6" i="2"/>
  <c r="G6" i="5" s="1"/>
  <c r="H51" i="6"/>
  <c r="H3" i="2"/>
  <c r="G3" i="5" s="1"/>
  <c r="H8" i="2"/>
  <c r="G8" i="5" s="1"/>
  <c r="H10" i="2"/>
  <c r="G10" i="5" s="1"/>
  <c r="H12" i="2"/>
  <c r="G12" i="5" s="1"/>
  <c r="H14" i="2"/>
  <c r="G14" i="5" s="1"/>
  <c r="H16" i="2"/>
  <c r="G16" i="5" s="1"/>
  <c r="H18" i="2"/>
  <c r="G18" i="5" s="1"/>
  <c r="H20" i="2"/>
  <c r="G20" i="5" s="1"/>
  <c r="H22" i="2"/>
  <c r="G22" i="5" s="1"/>
  <c r="H9" i="2"/>
  <c r="G9" i="5" s="1"/>
  <c r="H13" i="2"/>
  <c r="G13" i="5" s="1"/>
  <c r="H17" i="2"/>
  <c r="G17" i="5" s="1"/>
  <c r="H23" i="2"/>
  <c r="G23" i="5" s="1"/>
  <c r="H25" i="2"/>
  <c r="G25" i="5" s="1"/>
  <c r="H27" i="2"/>
  <c r="H29" i="2"/>
  <c r="H31" i="2"/>
  <c r="H5" i="2"/>
  <c r="G5" i="5" s="1"/>
  <c r="H7" i="2"/>
  <c r="G7" i="5" s="1"/>
  <c r="H11" i="2"/>
  <c r="G11" i="5" s="1"/>
  <c r="H15" i="2"/>
  <c r="G15" i="5" s="1"/>
  <c r="H19" i="2"/>
  <c r="G19" i="5" s="1"/>
  <c r="H21" i="2"/>
  <c r="G21" i="5" s="1"/>
  <c r="H28" i="2"/>
  <c r="H26" i="2"/>
  <c r="H24" i="2"/>
  <c r="G24" i="5" s="1"/>
  <c r="H30" i="2"/>
  <c r="D4" i="2"/>
  <c r="D6" i="2"/>
  <c r="D5" i="2"/>
  <c r="D8" i="2"/>
  <c r="D10" i="2"/>
  <c r="D12" i="2"/>
  <c r="D14" i="2"/>
  <c r="D16" i="2"/>
  <c r="D18" i="2"/>
  <c r="D20" i="2"/>
  <c r="D22" i="2"/>
  <c r="D7" i="2"/>
  <c r="D11" i="2"/>
  <c r="D15" i="2"/>
  <c r="D19" i="2"/>
  <c r="D51" i="6"/>
  <c r="D23" i="2"/>
  <c r="D25" i="2"/>
  <c r="D27" i="2"/>
  <c r="D29" i="2"/>
  <c r="D31" i="2"/>
  <c r="D3" i="2"/>
  <c r="D9" i="2"/>
  <c r="D13" i="2"/>
  <c r="D17" i="2"/>
  <c r="D26" i="2"/>
  <c r="D24" i="2"/>
  <c r="D30" i="2"/>
  <c r="D21" i="2"/>
  <c r="D28" i="2"/>
  <c r="Z20" i="5" l="1"/>
  <c r="Z10" i="5"/>
  <c r="Z5" i="5"/>
  <c r="Z12" i="5"/>
  <c r="Z4" i="5"/>
  <c r="Z11" i="5"/>
  <c r="Z22" i="5"/>
  <c r="Z6" i="5"/>
  <c r="Z24" i="5"/>
  <c r="C3" i="4" a="1"/>
  <c r="Z3" i="5"/>
  <c r="Z23" i="5"/>
  <c r="Z7" i="5"/>
  <c r="Z18" i="5"/>
  <c r="Z13" i="5"/>
  <c r="Z15" i="5"/>
  <c r="Z21" i="5"/>
  <c r="Z17" i="5"/>
  <c r="Z8" i="5"/>
  <c r="Z16" i="5"/>
  <c r="Z19" i="5"/>
  <c r="Z14" i="5"/>
  <c r="Z25" i="5"/>
  <c r="Z9" i="5"/>
  <c r="H3" i="4" l="1"/>
  <c r="G4" i="4"/>
  <c r="G4" i="6" s="1"/>
  <c r="E5" i="4"/>
  <c r="E5" i="6" s="1"/>
  <c r="C6" i="4"/>
  <c r="C6" i="6" s="1"/>
  <c r="N6" i="4"/>
  <c r="N6" i="6" s="1"/>
  <c r="Y6" i="4"/>
  <c r="Y6" i="6" s="1"/>
  <c r="L7" i="4"/>
  <c r="L7" i="6" s="1"/>
  <c r="W7" i="4"/>
  <c r="W7" i="6" s="1"/>
  <c r="K8" i="4"/>
  <c r="K8" i="6" s="1"/>
  <c r="U8" i="4"/>
  <c r="U8" i="6" s="1"/>
  <c r="I9" i="4"/>
  <c r="I9" i="6" s="1"/>
  <c r="T9" i="4"/>
  <c r="T9" i="6" s="1"/>
  <c r="G10" i="4"/>
  <c r="G10" i="6" s="1"/>
  <c r="R10" i="4"/>
  <c r="R10" i="6" s="1"/>
  <c r="F11" i="4"/>
  <c r="F11" i="6" s="1"/>
  <c r="P11" i="4"/>
  <c r="P11" i="6" s="1"/>
  <c r="D12" i="4"/>
  <c r="D12" i="6" s="1"/>
  <c r="O12" i="4"/>
  <c r="O12" i="6" s="1"/>
  <c r="Y12" i="4"/>
  <c r="Y12" i="6" s="1"/>
  <c r="M13" i="4"/>
  <c r="M13" i="6" s="1"/>
  <c r="X13" i="4"/>
  <c r="X13" i="6" s="1"/>
  <c r="K14" i="4"/>
  <c r="K14" i="6" s="1"/>
  <c r="V14" i="4"/>
  <c r="V14" i="6" s="1"/>
  <c r="J15" i="4"/>
  <c r="J15" i="6" s="1"/>
  <c r="T15" i="4"/>
  <c r="T15" i="6" s="1"/>
  <c r="H16" i="4"/>
  <c r="H16" i="6" s="1"/>
  <c r="S16" i="4"/>
  <c r="S16" i="6" s="1"/>
  <c r="F17" i="4"/>
  <c r="F17" i="6" s="1"/>
  <c r="Q17" i="4"/>
  <c r="Q17" i="6" s="1"/>
  <c r="C18" i="4"/>
  <c r="C18" i="6" s="1"/>
  <c r="K18" i="4"/>
  <c r="K18" i="6" s="1"/>
  <c r="S18" i="4"/>
  <c r="S18" i="6" s="1"/>
  <c r="D19" i="4"/>
  <c r="D19" i="6" s="1"/>
  <c r="L19" i="4"/>
  <c r="L19" i="6" s="1"/>
  <c r="T19" i="4"/>
  <c r="T19" i="6" s="1"/>
  <c r="E20" i="4"/>
  <c r="E20" i="6" s="1"/>
  <c r="M20" i="4"/>
  <c r="M20" i="6" s="1"/>
  <c r="U20" i="4"/>
  <c r="U20" i="6" s="1"/>
  <c r="F21" i="4"/>
  <c r="F21" i="6" s="1"/>
  <c r="N21" i="4"/>
  <c r="N21" i="6" s="1"/>
  <c r="S21" i="4"/>
  <c r="S21" i="6" s="1"/>
  <c r="Y21" i="4"/>
  <c r="Y21" i="6" s="1"/>
  <c r="G22" i="4"/>
  <c r="G22" i="6" s="1"/>
  <c r="L22" i="4"/>
  <c r="L22" i="6" s="1"/>
  <c r="R22" i="4"/>
  <c r="R22" i="6" s="1"/>
  <c r="W22" i="4"/>
  <c r="W22" i="6" s="1"/>
  <c r="E23" i="4"/>
  <c r="E23" i="6" s="1"/>
  <c r="K23" i="4"/>
  <c r="K23" i="6" s="1"/>
  <c r="P23" i="4"/>
  <c r="P23" i="6" s="1"/>
  <c r="U23" i="4"/>
  <c r="U23" i="6" s="1"/>
  <c r="D24" i="4"/>
  <c r="D24" i="6" s="1"/>
  <c r="I24" i="4"/>
  <c r="I24" i="6" s="1"/>
  <c r="N24" i="4"/>
  <c r="N24" i="6" s="1"/>
  <c r="T24" i="4"/>
  <c r="T24" i="6" s="1"/>
  <c r="Y24" i="4"/>
  <c r="Y24" i="6" s="1"/>
  <c r="G25" i="4"/>
  <c r="G25" i="6" s="1"/>
  <c r="M25" i="4"/>
  <c r="M25" i="6" s="1"/>
  <c r="R25" i="4"/>
  <c r="R25" i="6" s="1"/>
  <c r="W25" i="4"/>
  <c r="W25" i="6" s="1"/>
  <c r="N3" i="4"/>
  <c r="L4" i="4"/>
  <c r="L4" i="6" s="1"/>
  <c r="J5" i="4"/>
  <c r="J5" i="6" s="1"/>
  <c r="E6" i="4"/>
  <c r="E6" i="6" s="1"/>
  <c r="O6" i="4"/>
  <c r="O6" i="6" s="1"/>
  <c r="C7" i="4"/>
  <c r="C7" i="6" s="1"/>
  <c r="N7" i="4"/>
  <c r="N7" i="6" s="1"/>
  <c r="X7" i="4"/>
  <c r="X7" i="6" s="1"/>
  <c r="L8" i="4"/>
  <c r="L8" i="6" s="1"/>
  <c r="W8" i="4"/>
  <c r="W8" i="6" s="1"/>
  <c r="J9" i="4"/>
  <c r="J9" i="6" s="1"/>
  <c r="U9" i="4"/>
  <c r="U9" i="6" s="1"/>
  <c r="I10" i="4"/>
  <c r="I10" i="6" s="1"/>
  <c r="S10" i="4"/>
  <c r="S10" i="6" s="1"/>
  <c r="G11" i="4"/>
  <c r="G11" i="6" s="1"/>
  <c r="R11" i="4"/>
  <c r="R11" i="6" s="1"/>
  <c r="E12" i="4"/>
  <c r="E12" i="6" s="1"/>
  <c r="P12" i="4"/>
  <c r="P12" i="6" s="1"/>
  <c r="D13" i="4"/>
  <c r="D13" i="6" s="1"/>
  <c r="N13" i="4"/>
  <c r="N13" i="6" s="1"/>
  <c r="Y13" i="4"/>
  <c r="Y13" i="6" s="1"/>
  <c r="M14" i="4"/>
  <c r="M14" i="6" s="1"/>
  <c r="W14" i="4"/>
  <c r="W14" i="6" s="1"/>
  <c r="K15" i="4"/>
  <c r="K15" i="6" s="1"/>
  <c r="V15" i="4"/>
  <c r="V15" i="6" s="1"/>
  <c r="I16" i="4"/>
  <c r="I16" i="6" s="1"/>
  <c r="T16" i="4"/>
  <c r="T16" i="6" s="1"/>
  <c r="H17" i="4"/>
  <c r="H17" i="6" s="1"/>
  <c r="R17" i="4"/>
  <c r="R17" i="6" s="1"/>
  <c r="D18" i="4"/>
  <c r="D18" i="6" s="1"/>
  <c r="L18" i="4"/>
  <c r="L18" i="6" s="1"/>
  <c r="T18" i="4"/>
  <c r="T18" i="6" s="1"/>
  <c r="E19" i="4"/>
  <c r="E19" i="6" s="1"/>
  <c r="M19" i="4"/>
  <c r="M19" i="6" s="1"/>
  <c r="U19" i="4"/>
  <c r="U19" i="6" s="1"/>
  <c r="F20" i="4"/>
  <c r="F20" i="6" s="1"/>
  <c r="N20" i="4"/>
  <c r="N20" i="6" s="1"/>
  <c r="V20" i="4"/>
  <c r="V20" i="6" s="1"/>
  <c r="G21" i="4"/>
  <c r="G21" i="6" s="1"/>
  <c r="O21" i="4"/>
  <c r="O21" i="6" s="1"/>
  <c r="U21" i="4"/>
  <c r="U21" i="6" s="1"/>
  <c r="C22" i="4"/>
  <c r="C22" i="6" s="1"/>
  <c r="H22" i="4"/>
  <c r="H22" i="6" s="1"/>
  <c r="N22" i="4"/>
  <c r="N22" i="6" s="1"/>
  <c r="S22" i="4"/>
  <c r="S22" i="6" s="1"/>
  <c r="X22" i="4"/>
  <c r="X22" i="6" s="1"/>
  <c r="G23" i="4"/>
  <c r="G23" i="6" s="1"/>
  <c r="L23" i="4"/>
  <c r="L23" i="6" s="1"/>
  <c r="Q23" i="4"/>
  <c r="Q23" i="6" s="1"/>
  <c r="W23" i="4"/>
  <c r="W23" i="6" s="1"/>
  <c r="E24" i="4"/>
  <c r="E24" i="6" s="1"/>
  <c r="J24" i="4"/>
  <c r="J24" i="6" s="1"/>
  <c r="P24" i="4"/>
  <c r="P24" i="6" s="1"/>
  <c r="U24" i="4"/>
  <c r="U24" i="6" s="1"/>
  <c r="C25" i="4"/>
  <c r="C25" i="6" s="1"/>
  <c r="I25" i="4"/>
  <c r="I25" i="6" s="1"/>
  <c r="N25" i="4"/>
  <c r="N25" i="6" s="1"/>
  <c r="S25" i="4"/>
  <c r="S25" i="6" s="1"/>
  <c r="Y25" i="4"/>
  <c r="Y25" i="6" s="1"/>
  <c r="S3" i="4"/>
  <c r="P5" i="4"/>
  <c r="P5" i="6" s="1"/>
  <c r="S6" i="4"/>
  <c r="S6" i="6" s="1"/>
  <c r="R7" i="4"/>
  <c r="R7" i="6" s="1"/>
  <c r="P8" i="4"/>
  <c r="P8" i="6" s="1"/>
  <c r="N9" i="4"/>
  <c r="N9" i="6" s="1"/>
  <c r="M10" i="4"/>
  <c r="M10" i="6" s="1"/>
  <c r="K11" i="4"/>
  <c r="K11" i="6" s="1"/>
  <c r="I12" i="4"/>
  <c r="I12" i="6" s="1"/>
  <c r="H13" i="4"/>
  <c r="H13" i="6" s="1"/>
  <c r="F14" i="4"/>
  <c r="F14" i="6" s="1"/>
  <c r="D15" i="4"/>
  <c r="D15" i="6" s="1"/>
  <c r="C16" i="4"/>
  <c r="C16" i="6" s="1"/>
  <c r="X16" i="4"/>
  <c r="X16" i="6" s="1"/>
  <c r="V17" i="4"/>
  <c r="V17" i="6" s="1"/>
  <c r="O18" i="4"/>
  <c r="O18" i="6" s="1"/>
  <c r="H19" i="4"/>
  <c r="H19" i="6" s="1"/>
  <c r="X19" i="4"/>
  <c r="X19" i="6" s="1"/>
  <c r="Q20" i="4"/>
  <c r="Q20" i="6" s="1"/>
  <c r="J21" i="4"/>
  <c r="J21" i="6" s="1"/>
  <c r="V21" i="4"/>
  <c r="V21" i="6" s="1"/>
  <c r="J22" i="4"/>
  <c r="J22" i="6" s="1"/>
  <c r="T22" i="4"/>
  <c r="T22" i="6" s="1"/>
  <c r="H23" i="4"/>
  <c r="H23" i="6" s="1"/>
  <c r="S23" i="4"/>
  <c r="S23" i="6" s="1"/>
  <c r="F24" i="4"/>
  <c r="F24" i="6" s="1"/>
  <c r="Q24" i="4"/>
  <c r="Q24" i="6" s="1"/>
  <c r="E25" i="4"/>
  <c r="E25" i="6" s="1"/>
  <c r="O25" i="4"/>
  <c r="O25" i="6" s="1"/>
  <c r="X3" i="4"/>
  <c r="U5" i="4"/>
  <c r="U5" i="6" s="1"/>
  <c r="U6" i="4"/>
  <c r="U6" i="6" s="1"/>
  <c r="S7" i="4"/>
  <c r="S7" i="6" s="1"/>
  <c r="Q8" i="4"/>
  <c r="Q8" i="6" s="1"/>
  <c r="P9" i="4"/>
  <c r="P9" i="6" s="1"/>
  <c r="N10" i="4"/>
  <c r="N10" i="6" s="1"/>
  <c r="L11" i="4"/>
  <c r="L11" i="6" s="1"/>
  <c r="K12" i="4"/>
  <c r="K12" i="6" s="1"/>
  <c r="I13" i="4"/>
  <c r="I13" i="6" s="1"/>
  <c r="G14" i="4"/>
  <c r="G14" i="6" s="1"/>
  <c r="F15" i="4"/>
  <c r="F15" i="6" s="1"/>
  <c r="D16" i="4"/>
  <c r="D16" i="6" s="1"/>
  <c r="Y16" i="4"/>
  <c r="Y16" i="6" s="1"/>
  <c r="W17" i="4"/>
  <c r="W17" i="6" s="1"/>
  <c r="P18" i="4"/>
  <c r="P18" i="6" s="1"/>
  <c r="I19" i="4"/>
  <c r="I19" i="6" s="1"/>
  <c r="Y19" i="4"/>
  <c r="Y19" i="6" s="1"/>
  <c r="R20" i="4"/>
  <c r="R20" i="6" s="1"/>
  <c r="K21" i="4"/>
  <c r="K21" i="6" s="1"/>
  <c r="W21" i="4"/>
  <c r="W21" i="6" s="1"/>
  <c r="K22" i="4"/>
  <c r="K22" i="6" s="1"/>
  <c r="V22" i="4"/>
  <c r="V22" i="6" s="1"/>
  <c r="I23" i="4"/>
  <c r="I23" i="6" s="1"/>
  <c r="T23" i="4"/>
  <c r="T23" i="6" s="1"/>
  <c r="H24" i="4"/>
  <c r="H24" i="6" s="1"/>
  <c r="R24" i="4"/>
  <c r="R24" i="6" s="1"/>
  <c r="F25" i="4"/>
  <c r="F25" i="6" s="1"/>
  <c r="Q25" i="4"/>
  <c r="Q25" i="6" s="1"/>
  <c r="I6" i="4"/>
  <c r="I6" i="6" s="1"/>
  <c r="E8" i="4"/>
  <c r="E8" i="6" s="1"/>
  <c r="Y9" i="4"/>
  <c r="Y9" i="6" s="1"/>
  <c r="V11" i="4"/>
  <c r="V11" i="6" s="1"/>
  <c r="R13" i="4"/>
  <c r="R13" i="6" s="1"/>
  <c r="O15" i="4"/>
  <c r="O15" i="6" s="1"/>
  <c r="L17" i="4"/>
  <c r="L17" i="6" s="1"/>
  <c r="W18" i="4"/>
  <c r="W18" i="6" s="1"/>
  <c r="I20" i="4"/>
  <c r="I20" i="6" s="1"/>
  <c r="Q21" i="4"/>
  <c r="Q21" i="6" s="1"/>
  <c r="O22" i="4"/>
  <c r="O22" i="6" s="1"/>
  <c r="M23" i="4"/>
  <c r="M23" i="6" s="1"/>
  <c r="L24" i="4"/>
  <c r="L24" i="6" s="1"/>
  <c r="J25" i="4"/>
  <c r="J25" i="6" s="1"/>
  <c r="C3" i="4"/>
  <c r="J6" i="4"/>
  <c r="J6" i="6" s="1"/>
  <c r="G8" i="4"/>
  <c r="G8" i="6" s="1"/>
  <c r="C10" i="4"/>
  <c r="C10" i="6" s="1"/>
  <c r="W11" i="4"/>
  <c r="W11" i="6" s="1"/>
  <c r="T13" i="4"/>
  <c r="T13" i="6" s="1"/>
  <c r="P15" i="4"/>
  <c r="P15" i="6" s="1"/>
  <c r="M17" i="4"/>
  <c r="M17" i="6" s="1"/>
  <c r="X18" i="4"/>
  <c r="X18" i="6" s="1"/>
  <c r="J20" i="4"/>
  <c r="J20" i="6" s="1"/>
  <c r="R21" i="4"/>
  <c r="R21" i="6" s="1"/>
  <c r="P22" i="4"/>
  <c r="P22" i="6" s="1"/>
  <c r="O23" i="4"/>
  <c r="O23" i="6" s="1"/>
  <c r="M24" i="4"/>
  <c r="M24" i="6" s="1"/>
  <c r="K25" i="4"/>
  <c r="K25" i="6" s="1"/>
  <c r="Q4" i="4"/>
  <c r="Q4" i="6" s="1"/>
  <c r="G7" i="4"/>
  <c r="G7" i="6" s="1"/>
  <c r="D9" i="4"/>
  <c r="D9" i="6" s="1"/>
  <c r="W10" i="4"/>
  <c r="W10" i="6" s="1"/>
  <c r="T12" i="4"/>
  <c r="T12" i="6" s="1"/>
  <c r="Q14" i="4"/>
  <c r="Q14" i="6" s="1"/>
  <c r="M16" i="4"/>
  <c r="M16" i="6" s="1"/>
  <c r="G18" i="4"/>
  <c r="G18" i="6" s="1"/>
  <c r="P19" i="4"/>
  <c r="P19" i="6" s="1"/>
  <c r="Y20" i="4"/>
  <c r="Y20" i="6" s="1"/>
  <c r="D22" i="4"/>
  <c r="D22" i="6" s="1"/>
  <c r="C23" i="4"/>
  <c r="C23" i="6" s="1"/>
  <c r="X23" i="4"/>
  <c r="X23" i="6" s="1"/>
  <c r="V24" i="4"/>
  <c r="V24" i="6" s="1"/>
  <c r="U25" i="4"/>
  <c r="U25" i="6" s="1"/>
  <c r="W4" i="4"/>
  <c r="W4" i="6" s="1"/>
  <c r="H7" i="4"/>
  <c r="H7" i="6" s="1"/>
  <c r="E9" i="4"/>
  <c r="E9" i="6" s="1"/>
  <c r="Y10" i="4"/>
  <c r="Y10" i="6" s="1"/>
  <c r="U12" i="4"/>
  <c r="U12" i="6" s="1"/>
  <c r="R14" i="4"/>
  <c r="R14" i="6" s="1"/>
  <c r="O16" i="4"/>
  <c r="O16" i="6" s="1"/>
  <c r="H18" i="4"/>
  <c r="H18" i="6" s="1"/>
  <c r="Q19" i="4"/>
  <c r="Q19" i="6" s="1"/>
  <c r="C21" i="4"/>
  <c r="C21" i="6" s="1"/>
  <c r="F22" i="4"/>
  <c r="F22" i="6" s="1"/>
  <c r="D23" i="4"/>
  <c r="D23" i="6" s="1"/>
  <c r="Y23" i="4"/>
  <c r="Y23" i="6" s="1"/>
  <c r="X24" i="4"/>
  <c r="X24" i="6" s="1"/>
  <c r="V25" i="4"/>
  <c r="V25" i="6" s="1"/>
  <c r="M3" i="4"/>
  <c r="F4" i="4"/>
  <c r="F4" i="6" s="1"/>
  <c r="V4" i="4"/>
  <c r="V4" i="6" s="1"/>
  <c r="O5" i="4"/>
  <c r="O5" i="6" s="1"/>
  <c r="H6" i="4"/>
  <c r="H6" i="6" s="1"/>
  <c r="X6" i="4"/>
  <c r="X6" i="6" s="1"/>
  <c r="Q7" i="4"/>
  <c r="Q7" i="6" s="1"/>
  <c r="J8" i="4"/>
  <c r="J8" i="6" s="1"/>
  <c r="C9" i="4"/>
  <c r="C9" i="6" s="1"/>
  <c r="S9" i="4"/>
  <c r="S9" i="6" s="1"/>
  <c r="L10" i="4"/>
  <c r="L10" i="6" s="1"/>
  <c r="E11" i="4"/>
  <c r="E11" i="6" s="1"/>
  <c r="U11" i="4"/>
  <c r="U11" i="6" s="1"/>
  <c r="N12" i="4"/>
  <c r="N12" i="6" s="1"/>
  <c r="G13" i="4"/>
  <c r="G13" i="6" s="1"/>
  <c r="W13" i="4"/>
  <c r="W13" i="6" s="1"/>
  <c r="P14" i="4"/>
  <c r="P14" i="6" s="1"/>
  <c r="I15" i="4"/>
  <c r="I15" i="6" s="1"/>
  <c r="Y15" i="4"/>
  <c r="Y15" i="6" s="1"/>
  <c r="R16" i="4"/>
  <c r="R16" i="6" s="1"/>
  <c r="K17" i="4"/>
  <c r="K17" i="6" s="1"/>
  <c r="T25" i="4"/>
  <c r="T25" i="6" s="1"/>
  <c r="D25" i="4"/>
  <c r="D25" i="6" s="1"/>
  <c r="K24" i="4"/>
  <c r="K24" i="6" s="1"/>
  <c r="R23" i="4"/>
  <c r="R23" i="6" s="1"/>
  <c r="Y22" i="4"/>
  <c r="Y22" i="6" s="1"/>
  <c r="I22" i="4"/>
  <c r="I22" i="6" s="1"/>
  <c r="P21" i="4"/>
  <c r="P21" i="6" s="1"/>
  <c r="W20" i="4"/>
  <c r="W20" i="6" s="1"/>
  <c r="G20" i="4"/>
  <c r="G20" i="6" s="1"/>
  <c r="N19" i="4"/>
  <c r="N19" i="6" s="1"/>
  <c r="U18" i="4"/>
  <c r="U18" i="6" s="1"/>
  <c r="E18" i="4"/>
  <c r="E18" i="6" s="1"/>
  <c r="I17" i="4"/>
  <c r="I17" i="6" s="1"/>
  <c r="K16" i="4"/>
  <c r="K16" i="6" s="1"/>
  <c r="L15" i="4"/>
  <c r="L15" i="6" s="1"/>
  <c r="N14" i="4"/>
  <c r="N14" i="6" s="1"/>
  <c r="P13" i="4"/>
  <c r="P13" i="6" s="1"/>
  <c r="Q12" i="4"/>
  <c r="Q12" i="6" s="1"/>
  <c r="S11" i="4"/>
  <c r="S11" i="6" s="1"/>
  <c r="U10" i="4"/>
  <c r="U10" i="6" s="1"/>
  <c r="V9" i="4"/>
  <c r="V9" i="6" s="1"/>
  <c r="X8" i="4"/>
  <c r="X8" i="6" s="1"/>
  <c r="C8" i="4"/>
  <c r="C8" i="6" s="1"/>
  <c r="D7" i="4"/>
  <c r="D7" i="6" s="1"/>
  <c r="F6" i="4"/>
  <c r="F6" i="6" s="1"/>
  <c r="H5" i="4"/>
  <c r="H5" i="6" s="1"/>
  <c r="I4" i="4"/>
  <c r="I4" i="6" s="1"/>
  <c r="K3" i="4"/>
  <c r="L5" i="4"/>
  <c r="L5" i="6" s="1"/>
  <c r="M4" i="4"/>
  <c r="M4" i="6" s="1"/>
  <c r="O3" i="4"/>
  <c r="I21" i="4"/>
  <c r="I21" i="6" s="1"/>
  <c r="P20" i="4"/>
  <c r="P20" i="6" s="1"/>
  <c r="W19" i="4"/>
  <c r="W19" i="6" s="1"/>
  <c r="G19" i="4"/>
  <c r="G19" i="6" s="1"/>
  <c r="N18" i="4"/>
  <c r="N18" i="6" s="1"/>
  <c r="U17" i="4"/>
  <c r="U17" i="6" s="1"/>
  <c r="W16" i="4"/>
  <c r="W16" i="6" s="1"/>
  <c r="X15" i="4"/>
  <c r="X15" i="6" s="1"/>
  <c r="C15" i="4"/>
  <c r="C15" i="6" s="1"/>
  <c r="E14" i="4"/>
  <c r="E14" i="6" s="1"/>
  <c r="F13" i="4"/>
  <c r="F13" i="6" s="1"/>
  <c r="H12" i="4"/>
  <c r="H12" i="6" s="1"/>
  <c r="J11" i="4"/>
  <c r="J11" i="6" s="1"/>
  <c r="K10" i="4"/>
  <c r="K10" i="6" s="1"/>
  <c r="M9" i="4"/>
  <c r="M9" i="6" s="1"/>
  <c r="O8" i="4"/>
  <c r="O8" i="6" s="1"/>
  <c r="P7" i="4"/>
  <c r="P7" i="6" s="1"/>
  <c r="R6" i="4"/>
  <c r="R6" i="6" s="1"/>
  <c r="T5" i="4"/>
  <c r="T5" i="6" s="1"/>
  <c r="U4" i="4"/>
  <c r="U4" i="6" s="1"/>
  <c r="W3" i="4"/>
  <c r="Q3" i="4"/>
  <c r="J4" i="4"/>
  <c r="J4" i="6" s="1"/>
  <c r="C5" i="4"/>
  <c r="C5" i="6" s="1"/>
  <c r="S5" i="4"/>
  <c r="S5" i="6" s="1"/>
  <c r="L6" i="4"/>
  <c r="L6" i="6" s="1"/>
  <c r="E7" i="4"/>
  <c r="E7" i="6" s="1"/>
  <c r="U7" i="4"/>
  <c r="U7" i="6" s="1"/>
  <c r="N8" i="4"/>
  <c r="N8" i="6" s="1"/>
  <c r="G9" i="4"/>
  <c r="G9" i="6" s="1"/>
  <c r="W9" i="4"/>
  <c r="W9" i="6" s="1"/>
  <c r="P10" i="4"/>
  <c r="P10" i="6" s="1"/>
  <c r="I11" i="4"/>
  <c r="I11" i="6" s="1"/>
  <c r="Y11" i="4"/>
  <c r="Y11" i="6" s="1"/>
  <c r="R12" i="4"/>
  <c r="R12" i="6" s="1"/>
  <c r="K13" i="4"/>
  <c r="K13" i="6" s="1"/>
  <c r="D14" i="4"/>
  <c r="D14" i="6" s="1"/>
  <c r="T14" i="4"/>
  <c r="T14" i="6" s="1"/>
  <c r="M15" i="4"/>
  <c r="M15" i="6" s="1"/>
  <c r="F16" i="4"/>
  <c r="F16" i="6" s="1"/>
  <c r="V16" i="4"/>
  <c r="V16" i="6" s="1"/>
  <c r="O17" i="4"/>
  <c r="O17" i="6" s="1"/>
  <c r="P25" i="4"/>
  <c r="P25" i="6" s="1"/>
  <c r="W24" i="4"/>
  <c r="W24" i="6" s="1"/>
  <c r="G24" i="4"/>
  <c r="G24" i="6" s="1"/>
  <c r="N23" i="4"/>
  <c r="N23" i="6" s="1"/>
  <c r="U22" i="4"/>
  <c r="U22" i="6" s="1"/>
  <c r="E22" i="4"/>
  <c r="E22" i="6" s="1"/>
  <c r="L21" i="4"/>
  <c r="L21" i="6" s="1"/>
  <c r="S20" i="4"/>
  <c r="S20" i="6" s="1"/>
  <c r="C20" i="4"/>
  <c r="C20" i="6" s="1"/>
  <c r="J19" i="4"/>
  <c r="J19" i="6" s="1"/>
  <c r="Q18" i="4"/>
  <c r="Q18" i="6" s="1"/>
  <c r="X17" i="4"/>
  <c r="X17" i="6" s="1"/>
  <c r="D17" i="4"/>
  <c r="D17" i="6" s="1"/>
  <c r="E16" i="4"/>
  <c r="E16" i="6" s="1"/>
  <c r="G15" i="4"/>
  <c r="G15" i="6" s="1"/>
  <c r="I14" i="4"/>
  <c r="I14" i="6" s="1"/>
  <c r="J13" i="4"/>
  <c r="J13" i="6" s="1"/>
  <c r="L12" i="4"/>
  <c r="L12" i="6" s="1"/>
  <c r="N11" i="4"/>
  <c r="N11" i="6" s="1"/>
  <c r="O10" i="4"/>
  <c r="O10" i="6" s="1"/>
  <c r="Q9" i="4"/>
  <c r="Q9" i="6" s="1"/>
  <c r="S8" i="4"/>
  <c r="S8" i="6" s="1"/>
  <c r="T7" i="4"/>
  <c r="T7" i="6" s="1"/>
  <c r="V6" i="4"/>
  <c r="V6" i="6" s="1"/>
  <c r="X5" i="4"/>
  <c r="X5" i="6" s="1"/>
  <c r="Y4" i="4"/>
  <c r="Y4" i="6" s="1"/>
  <c r="D4" i="4"/>
  <c r="D4" i="6" s="1"/>
  <c r="F3" i="4"/>
  <c r="F5" i="4"/>
  <c r="F5" i="6" s="1"/>
  <c r="H4" i="4"/>
  <c r="H4" i="6" s="1"/>
  <c r="J3" i="4"/>
  <c r="E21" i="4"/>
  <c r="E21" i="6" s="1"/>
  <c r="L20" i="4"/>
  <c r="L20" i="6" s="1"/>
  <c r="S19" i="4"/>
  <c r="S19" i="6" s="1"/>
  <c r="C19" i="4"/>
  <c r="C19" i="6" s="1"/>
  <c r="J18" i="4"/>
  <c r="J18" i="6" s="1"/>
  <c r="P17" i="4"/>
  <c r="P17" i="6" s="1"/>
  <c r="Q16" i="4"/>
  <c r="Q16" i="6" s="1"/>
  <c r="S15" i="4"/>
  <c r="S15" i="6" s="1"/>
  <c r="U14" i="4"/>
  <c r="U14" i="6" s="1"/>
  <c r="V13" i="4"/>
  <c r="V13" i="6" s="1"/>
  <c r="X12" i="4"/>
  <c r="X12" i="6" s="1"/>
  <c r="C12" i="4"/>
  <c r="C12" i="6" s="1"/>
  <c r="D11" i="4"/>
  <c r="D11" i="6" s="1"/>
  <c r="F10" i="4"/>
  <c r="F10" i="6" s="1"/>
  <c r="H9" i="4"/>
  <c r="H9" i="6" s="1"/>
  <c r="I8" i="4"/>
  <c r="I8" i="6" s="1"/>
  <c r="K7" i="4"/>
  <c r="K7" i="6" s="1"/>
  <c r="M6" i="4"/>
  <c r="M6" i="6" s="1"/>
  <c r="N5" i="4"/>
  <c r="N5" i="6" s="1"/>
  <c r="P4" i="4"/>
  <c r="P4" i="6" s="1"/>
  <c r="R3" i="4"/>
  <c r="E3" i="4"/>
  <c r="U3" i="4"/>
  <c r="N4" i="4"/>
  <c r="N4" i="6" s="1"/>
  <c r="G5" i="4"/>
  <c r="G5" i="6" s="1"/>
  <c r="W5" i="4"/>
  <c r="W5" i="6" s="1"/>
  <c r="P6" i="4"/>
  <c r="P6" i="6" s="1"/>
  <c r="I7" i="4"/>
  <c r="I7" i="6" s="1"/>
  <c r="Y7" i="4"/>
  <c r="Y7" i="6" s="1"/>
  <c r="R8" i="4"/>
  <c r="R8" i="6" s="1"/>
  <c r="K9" i="4"/>
  <c r="K9" i="6" s="1"/>
  <c r="D10" i="4"/>
  <c r="D10" i="6" s="1"/>
  <c r="T10" i="4"/>
  <c r="T10" i="6" s="1"/>
  <c r="M11" i="4"/>
  <c r="M11" i="6" s="1"/>
  <c r="F12" i="4"/>
  <c r="F12" i="6" s="1"/>
  <c r="V12" i="4"/>
  <c r="V12" i="6" s="1"/>
  <c r="O13" i="4"/>
  <c r="O13" i="6" s="1"/>
  <c r="H14" i="4"/>
  <c r="H14" i="6" s="1"/>
  <c r="X14" i="4"/>
  <c r="X14" i="6" s="1"/>
  <c r="Q15" i="4"/>
  <c r="Q15" i="6" s="1"/>
  <c r="J16" i="4"/>
  <c r="J16" i="6" s="1"/>
  <c r="C17" i="4"/>
  <c r="C17" i="6" s="1"/>
  <c r="S17" i="4"/>
  <c r="S17" i="6" s="1"/>
  <c r="L25" i="4"/>
  <c r="L25" i="6" s="1"/>
  <c r="S24" i="4"/>
  <c r="S24" i="6" s="1"/>
  <c r="C24" i="4"/>
  <c r="C24" i="6" s="1"/>
  <c r="J23" i="4"/>
  <c r="J23" i="6" s="1"/>
  <c r="Q22" i="4"/>
  <c r="Q22" i="6" s="1"/>
  <c r="X21" i="4"/>
  <c r="X21" i="6" s="1"/>
  <c r="H21" i="4"/>
  <c r="H21" i="6" s="1"/>
  <c r="O20" i="4"/>
  <c r="O20" i="6" s="1"/>
  <c r="V19" i="4"/>
  <c r="V19" i="6" s="1"/>
  <c r="F19" i="4"/>
  <c r="F19" i="6" s="1"/>
  <c r="M18" i="4"/>
  <c r="M18" i="6" s="1"/>
  <c r="T17" i="4"/>
  <c r="T17" i="6" s="1"/>
  <c r="U16" i="4"/>
  <c r="U16" i="6" s="1"/>
  <c r="W15" i="4"/>
  <c r="W15" i="6" s="1"/>
  <c r="Y14" i="4"/>
  <c r="Y14" i="6" s="1"/>
  <c r="C14" i="4"/>
  <c r="C14" i="6" s="1"/>
  <c r="E13" i="4"/>
  <c r="E13" i="6" s="1"/>
  <c r="G12" i="4"/>
  <c r="G12" i="6" s="1"/>
  <c r="H11" i="4"/>
  <c r="H11" i="6" s="1"/>
  <c r="J10" i="4"/>
  <c r="J10" i="6" s="1"/>
  <c r="L9" i="4"/>
  <c r="L9" i="6" s="1"/>
  <c r="M8" i="4"/>
  <c r="M8" i="6" s="1"/>
  <c r="O7" i="4"/>
  <c r="O7" i="6" s="1"/>
  <c r="Q6" i="4"/>
  <c r="Q6" i="6" s="1"/>
  <c r="R5" i="4"/>
  <c r="R5" i="6" s="1"/>
  <c r="T4" i="4"/>
  <c r="T4" i="6" s="1"/>
  <c r="V3" i="4"/>
  <c r="V5" i="4"/>
  <c r="V5" i="6" s="1"/>
  <c r="X4" i="4"/>
  <c r="X4" i="6" s="1"/>
  <c r="C4" i="4"/>
  <c r="C4" i="6" s="1"/>
  <c r="D3" i="4"/>
  <c r="X20" i="4"/>
  <c r="X20" i="6" s="1"/>
  <c r="H20" i="4"/>
  <c r="H20" i="6" s="1"/>
  <c r="O19" i="4"/>
  <c r="O19" i="6" s="1"/>
  <c r="V18" i="4"/>
  <c r="V18" i="6" s="1"/>
  <c r="F18" i="4"/>
  <c r="F18" i="6" s="1"/>
  <c r="J17" i="4"/>
  <c r="J17" i="6" s="1"/>
  <c r="L16" i="4"/>
  <c r="L16" i="6" s="1"/>
  <c r="N15" i="4"/>
  <c r="N15" i="6" s="1"/>
  <c r="O14" i="4"/>
  <c r="O14" i="6" s="1"/>
  <c r="Q13" i="4"/>
  <c r="Q13" i="6" s="1"/>
  <c r="S12" i="4"/>
  <c r="S12" i="6" s="1"/>
  <c r="T11" i="4"/>
  <c r="T11" i="6" s="1"/>
  <c r="V10" i="4"/>
  <c r="V10" i="6" s="1"/>
  <c r="X9" i="4"/>
  <c r="X9" i="6" s="1"/>
  <c r="Y8" i="4"/>
  <c r="Y8" i="6" s="1"/>
  <c r="D8" i="4"/>
  <c r="D8" i="6" s="1"/>
  <c r="F7" i="4"/>
  <c r="F7" i="6" s="1"/>
  <c r="G6" i="4"/>
  <c r="G6" i="6" s="1"/>
  <c r="I5" i="4"/>
  <c r="I5" i="6" s="1"/>
  <c r="K4" i="4"/>
  <c r="K4" i="6" s="1"/>
  <c r="L3" i="4"/>
  <c r="I3" i="4"/>
  <c r="Y3" i="4"/>
  <c r="R4" i="4"/>
  <c r="R4" i="6" s="1"/>
  <c r="K5" i="4"/>
  <c r="K5" i="6" s="1"/>
  <c r="D6" i="4"/>
  <c r="D6" i="6" s="1"/>
  <c r="T6" i="4"/>
  <c r="T6" i="6" s="1"/>
  <c r="M7" i="4"/>
  <c r="M7" i="6" s="1"/>
  <c r="F8" i="4"/>
  <c r="F8" i="6" s="1"/>
  <c r="V8" i="4"/>
  <c r="V8" i="6" s="1"/>
  <c r="O9" i="4"/>
  <c r="O9" i="6" s="1"/>
  <c r="H10" i="4"/>
  <c r="H10" i="6" s="1"/>
  <c r="X10" i="4"/>
  <c r="X10" i="6" s="1"/>
  <c r="Q11" i="4"/>
  <c r="Q11" i="6" s="1"/>
  <c r="J12" i="4"/>
  <c r="J12" i="6" s="1"/>
  <c r="C13" i="4"/>
  <c r="C13" i="6" s="1"/>
  <c r="S13" i="4"/>
  <c r="S13" i="6" s="1"/>
  <c r="L14" i="4"/>
  <c r="L14" i="6" s="1"/>
  <c r="E15" i="4"/>
  <c r="E15" i="6" s="1"/>
  <c r="U15" i="4"/>
  <c r="U15" i="6" s="1"/>
  <c r="N16" i="4"/>
  <c r="N16" i="6" s="1"/>
  <c r="G17" i="4"/>
  <c r="G17" i="6" s="1"/>
  <c r="X25" i="4"/>
  <c r="X25" i="6" s="1"/>
  <c r="H25" i="4"/>
  <c r="H25" i="6" s="1"/>
  <c r="O24" i="4"/>
  <c r="O24" i="6" s="1"/>
  <c r="V23" i="4"/>
  <c r="V23" i="6" s="1"/>
  <c r="F23" i="4"/>
  <c r="F23" i="6" s="1"/>
  <c r="M22" i="4"/>
  <c r="M22" i="6" s="1"/>
  <c r="T21" i="4"/>
  <c r="T21" i="6" s="1"/>
  <c r="D21" i="4"/>
  <c r="D21" i="6" s="1"/>
  <c r="K20" i="4"/>
  <c r="K20" i="6" s="1"/>
  <c r="R19" i="4"/>
  <c r="R19" i="6" s="1"/>
  <c r="Y18" i="4"/>
  <c r="Y18" i="6" s="1"/>
  <c r="I18" i="4"/>
  <c r="I18" i="6" s="1"/>
  <c r="N17" i="4"/>
  <c r="N17" i="6" s="1"/>
  <c r="P16" i="4"/>
  <c r="P16" i="6" s="1"/>
  <c r="R15" i="4"/>
  <c r="R15" i="6" s="1"/>
  <c r="S14" i="4"/>
  <c r="S14" i="6" s="1"/>
  <c r="U13" i="4"/>
  <c r="U13" i="6" s="1"/>
  <c r="W12" i="4"/>
  <c r="W12" i="6" s="1"/>
  <c r="X11" i="4"/>
  <c r="X11" i="6" s="1"/>
  <c r="C11" i="4"/>
  <c r="C11" i="6" s="1"/>
  <c r="E10" i="4"/>
  <c r="E10" i="6" s="1"/>
  <c r="F9" i="4"/>
  <c r="F9" i="6" s="1"/>
  <c r="H8" i="4"/>
  <c r="H8" i="6" s="1"/>
  <c r="J7" i="4"/>
  <c r="J7" i="6" s="1"/>
  <c r="K6" i="4"/>
  <c r="K6" i="6" s="1"/>
  <c r="M5" i="4"/>
  <c r="M5" i="6" s="1"/>
  <c r="O4" i="4"/>
  <c r="O4" i="6" s="1"/>
  <c r="P3" i="4"/>
  <c r="Q5" i="4"/>
  <c r="Q5" i="6" s="1"/>
  <c r="S4" i="4"/>
  <c r="S4" i="6" s="1"/>
  <c r="T3" i="4"/>
  <c r="M21" i="4"/>
  <c r="M21" i="6" s="1"/>
  <c r="T20" i="4"/>
  <c r="T20" i="6" s="1"/>
  <c r="D20" i="4"/>
  <c r="D20" i="6" s="1"/>
  <c r="K19" i="4"/>
  <c r="K19" i="6" s="1"/>
  <c r="R18" i="4"/>
  <c r="R18" i="6" s="1"/>
  <c r="Y17" i="4"/>
  <c r="Y17" i="6" s="1"/>
  <c r="E17" i="4"/>
  <c r="E17" i="6" s="1"/>
  <c r="G16" i="4"/>
  <c r="G16" i="6" s="1"/>
  <c r="H15" i="4"/>
  <c r="H15" i="6" s="1"/>
  <c r="J14" i="4"/>
  <c r="J14" i="6" s="1"/>
  <c r="L13" i="4"/>
  <c r="L13" i="6" s="1"/>
  <c r="M12" i="4"/>
  <c r="M12" i="6" s="1"/>
  <c r="O11" i="4"/>
  <c r="O11" i="6" s="1"/>
  <c r="Q10" i="4"/>
  <c r="Q10" i="6" s="1"/>
  <c r="R9" i="4"/>
  <c r="R9" i="6" s="1"/>
  <c r="T8" i="4"/>
  <c r="T8" i="6" s="1"/>
  <c r="V7" i="4"/>
  <c r="V7" i="6" s="1"/>
  <c r="W6" i="4"/>
  <c r="W6" i="6" s="1"/>
  <c r="Y5" i="4"/>
  <c r="Y5" i="6" s="1"/>
  <c r="D5" i="4"/>
  <c r="D5" i="6" s="1"/>
  <c r="E4" i="4"/>
  <c r="E4" i="6" s="1"/>
  <c r="G3" i="4"/>
  <c r="C33" i="1" a="1"/>
  <c r="F33" i="1" s="1"/>
  <c r="F34" i="1" s="1"/>
  <c r="P3" i="6" l="1"/>
  <c r="P27" i="4"/>
  <c r="I3" i="6"/>
  <c r="I27" i="4"/>
  <c r="J3" i="6"/>
  <c r="J27" i="4"/>
  <c r="W3" i="6"/>
  <c r="W27" i="4"/>
  <c r="K3" i="6"/>
  <c r="K27" i="4"/>
  <c r="M3" i="6"/>
  <c r="M27" i="4"/>
  <c r="X3" i="6"/>
  <c r="X27" i="4"/>
  <c r="N3" i="6"/>
  <c r="N27" i="4"/>
  <c r="T3" i="6"/>
  <c r="T27" i="4"/>
  <c r="L3" i="6"/>
  <c r="L27" i="4"/>
  <c r="U3" i="6"/>
  <c r="U27" i="4"/>
  <c r="O3" i="6"/>
  <c r="O27" i="4"/>
  <c r="C3" i="6"/>
  <c r="C27" i="4"/>
  <c r="S3" i="6"/>
  <c r="S27" i="4"/>
  <c r="D3" i="6"/>
  <c r="D27" i="4"/>
  <c r="V3" i="6"/>
  <c r="V27" i="4"/>
  <c r="E3" i="6"/>
  <c r="E27" i="4"/>
  <c r="G3" i="6"/>
  <c r="G27" i="4"/>
  <c r="Y3" i="6"/>
  <c r="Y27" i="4"/>
  <c r="R3" i="6"/>
  <c r="R27" i="4"/>
  <c r="F3" i="6"/>
  <c r="F27" i="4"/>
  <c r="Q3" i="6"/>
  <c r="Q27" i="4"/>
  <c r="H3" i="6"/>
  <c r="H27" i="4"/>
  <c r="C33" i="1"/>
  <c r="C34" i="1" s="1"/>
  <c r="E33" i="1"/>
  <c r="E34" i="1" s="1"/>
  <c r="S33" i="1"/>
  <c r="S34" i="1" s="1"/>
  <c r="Q33" i="1"/>
  <c r="Q34" i="1" s="1"/>
  <c r="H33" i="1"/>
  <c r="H34" i="1" s="1"/>
  <c r="Z33" i="1"/>
  <c r="Z34" i="1" s="1"/>
  <c r="M33" i="1"/>
  <c r="M34" i="1" s="1"/>
  <c r="D33" i="1"/>
  <c r="D34" i="1" s="1"/>
  <c r="V33" i="1"/>
  <c r="V34" i="1" s="1"/>
  <c r="I33" i="1"/>
  <c r="I34" i="1" s="1"/>
  <c r="W33" i="1"/>
  <c r="W34" i="1" s="1"/>
  <c r="R33" i="1"/>
  <c r="R34" i="1" s="1"/>
  <c r="U33" i="1"/>
  <c r="U34" i="1" s="1"/>
  <c r="L33" i="1"/>
  <c r="L34" i="1" s="1"/>
  <c r="N33" i="1"/>
  <c r="N34" i="1" s="1"/>
  <c r="X33" i="1"/>
  <c r="X34" i="1" s="1"/>
  <c r="O33" i="1"/>
  <c r="O34" i="1" s="1"/>
  <c r="J33" i="1"/>
  <c r="J34" i="1" s="1"/>
  <c r="T33" i="1"/>
  <c r="T34" i="1" s="1"/>
  <c r="K33" i="1"/>
  <c r="K34" i="1" s="1"/>
  <c r="Y33" i="1"/>
  <c r="Y34" i="1" s="1"/>
  <c r="P33" i="1"/>
  <c r="P34" i="1" s="1"/>
  <c r="G33" i="1"/>
  <c r="G34" i="1" s="1"/>
  <c r="C27" i="6" l="1" a="1"/>
  <c r="C27" i="6" l="1"/>
  <c r="C46" i="6"/>
  <c r="C30" i="6"/>
  <c r="C37" i="6"/>
  <c r="C44" i="6"/>
  <c r="C28" i="6"/>
  <c r="C35" i="6"/>
  <c r="C42" i="6"/>
  <c r="C49" i="6"/>
  <c r="C33" i="6"/>
  <c r="C40" i="6"/>
  <c r="C47" i="6"/>
  <c r="C31" i="6"/>
  <c r="C38" i="6"/>
  <c r="C45" i="6"/>
  <c r="C29" i="6"/>
  <c r="C36" i="6"/>
  <c r="C43" i="6"/>
  <c r="C34" i="6"/>
  <c r="C41" i="6"/>
  <c r="C48" i="6"/>
  <c r="C32" i="6"/>
  <c r="C39" i="6"/>
  <c r="C54" i="6" l="1" a="1"/>
  <c r="C54" i="6" s="1"/>
</calcChain>
</file>

<file path=xl/sharedStrings.xml><?xml version="1.0" encoding="utf-8"?>
<sst xmlns="http://schemas.openxmlformats.org/spreadsheetml/2006/main" count="641" uniqueCount="38">
  <si>
    <t>3Bangkok</t>
  </si>
  <si>
    <t>1Agriculture</t>
  </si>
  <si>
    <t xml:space="preserve">2Mining and Quarrying </t>
  </si>
  <si>
    <t>3Food Manufacturing</t>
  </si>
  <si>
    <t>4Textile Industry</t>
  </si>
  <si>
    <t>5Saw Mills and Wood Products</t>
  </si>
  <si>
    <t>6Paper and Paper Products</t>
  </si>
  <si>
    <t>7Printing and Publishing</t>
  </si>
  <si>
    <t>8Chemical Industries</t>
  </si>
  <si>
    <t>9Petroleum Refineries</t>
  </si>
  <si>
    <t>10Rubber and Plastic Products</t>
  </si>
  <si>
    <t>11Non-metallic Products</t>
  </si>
  <si>
    <t>12Basic Metal</t>
  </si>
  <si>
    <t>13Fabricated Metal Products</t>
  </si>
  <si>
    <t>14Electrical Machinery and Apparatus</t>
  </si>
  <si>
    <t>15Industrial Machinery</t>
  </si>
  <si>
    <t>16Motor Vehcile</t>
  </si>
  <si>
    <t>17Other Transportation Equipment</t>
  </si>
  <si>
    <t>18Other Manufacturing Products</t>
  </si>
  <si>
    <t>19Electricity and Water Works</t>
  </si>
  <si>
    <t>20Construction</t>
  </si>
  <si>
    <t>21Trade and Transport, Communication</t>
  </si>
  <si>
    <t>22Accomodation and food service activities</t>
  </si>
  <si>
    <t>23Banking and Insurance</t>
  </si>
  <si>
    <t>24Other Services</t>
  </si>
  <si>
    <t>1Wages and Salaries</t>
  </si>
  <si>
    <t>2Operating Surplus</t>
  </si>
  <si>
    <t>3Depreciation</t>
  </si>
  <si>
    <t>4Indirect Taxes less Subsidies',Output</t>
  </si>
  <si>
    <t>1Private Consumption Expenditure</t>
  </si>
  <si>
    <t>2Government Consumption Expenditure</t>
  </si>
  <si>
    <t>3Gross Fixed Capital Formation</t>
  </si>
  <si>
    <t>4Increase in Stock</t>
  </si>
  <si>
    <t>TOTAL</t>
  </si>
  <si>
    <t>Export</t>
  </si>
  <si>
    <t>Shock</t>
  </si>
  <si>
    <t>Change in Wage ---&gt;</t>
  </si>
  <si>
    <t>Import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</si>
</sst>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87" formatCode="_-* #,##0.0_-;\-* #,##0.0_-;_-* &quot;-&quot;??_-;_-@_-"/>
    <numFmt numFmtId="188" formatCode="_-* #,##0.000_-;\-* #,##0.0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8"/>
      <color theme="1"/>
      <name val="Tahoma"/>
      <family val="2"/>
      <charset val="222"/>
      <scheme val="minor"/>
    </font>
    <font>
      <b/>
      <sz val="8"/>
      <color theme="1"/>
      <name val="Tahoma"/>
      <family val="2"/>
      <scheme val="minor"/>
    </font>
    <font>
      <sz val="8"/>
      <color theme="4"/>
      <name val="Tahoma"/>
      <family val="2"/>
      <scheme val="minor"/>
    </font>
    <font>
      <b/>
      <sz val="8"/>
      <color theme="4"/>
      <name val="Tahoma"/>
      <family val="2"/>
      <scheme val="minor"/>
    </font>
    <font>
      <b/>
      <sz val="9"/>
      <color theme="5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43" fontId="2" fillId="0" borderId="0" xfId="1" applyFont="1"/>
    <xf numFmtId="187" fontId="2" fillId="0" borderId="0" xfId="1" applyNumberFormat="1" applyFont="1"/>
    <xf numFmtId="0" fontId="3" fillId="0" borderId="0" xfId="0" applyFont="1"/>
    <xf numFmtId="187" fontId="3" fillId="0" borderId="0" xfId="1" applyNumberFormat="1" applyFont="1"/>
    <xf numFmtId="187" fontId="3" fillId="0" borderId="0" xfId="0" applyNumberFormat="1" applyFont="1"/>
    <xf numFmtId="43" fontId="2" fillId="0" borderId="0" xfId="0" applyNumberFormat="1" applyFont="1"/>
    <xf numFmtId="0" fontId="4" fillId="0" borderId="0" xfId="0" applyFont="1"/>
    <xf numFmtId="0" fontId="5" fillId="0" borderId="0" xfId="0" applyFont="1"/>
    <xf numFmtId="41" fontId="5" fillId="0" borderId="0" xfId="2" applyFont="1" applyAlignment="1">
      <alignment vertical="center"/>
    </xf>
    <xf numFmtId="41" fontId="4" fillId="0" borderId="0" xfId="2" applyFont="1" applyAlignment="1">
      <alignment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188" fontId="2" fillId="0" borderId="0" xfId="1" applyNumberFormat="1" applyFont="1"/>
    <xf numFmtId="188" fontId="2" fillId="2" borderId="2" xfId="1" applyNumberFormat="1" applyFont="1" applyFill="1" applyBorder="1"/>
    <xf numFmtId="188" fontId="2" fillId="2" borderId="3" xfId="1" applyNumberFormat="1" applyFont="1" applyFill="1" applyBorder="1"/>
    <xf numFmtId="188" fontId="2" fillId="2" borderId="4" xfId="1" applyNumberFormat="1" applyFont="1" applyFill="1" applyBorder="1"/>
    <xf numFmtId="188" fontId="2" fillId="2" borderId="5" xfId="1" applyNumberFormat="1" applyFont="1" applyFill="1" applyBorder="1"/>
    <xf numFmtId="188" fontId="2" fillId="2" borderId="0" xfId="1" applyNumberFormat="1" applyFont="1" applyFill="1" applyBorder="1"/>
    <xf numFmtId="188" fontId="2" fillId="2" borderId="6" xfId="1" applyNumberFormat="1" applyFont="1" applyFill="1" applyBorder="1"/>
    <xf numFmtId="188" fontId="2" fillId="2" borderId="7" xfId="1" applyNumberFormat="1" applyFont="1" applyFill="1" applyBorder="1"/>
    <xf numFmtId="188" fontId="2" fillId="2" borderId="8" xfId="1" applyNumberFormat="1" applyFont="1" applyFill="1" applyBorder="1"/>
    <xf numFmtId="188" fontId="2" fillId="2" borderId="9" xfId="1" applyNumberFormat="1" applyFont="1" applyFill="1" applyBorder="1"/>
    <xf numFmtId="187" fontId="2" fillId="3" borderId="10" xfId="1" applyNumberFormat="1" applyFont="1" applyFill="1" applyBorder="1"/>
    <xf numFmtId="187" fontId="2" fillId="3" borderId="11" xfId="1" applyNumberFormat="1" applyFont="1" applyFill="1" applyBorder="1"/>
    <xf numFmtId="187" fontId="2" fillId="3" borderId="12" xfId="1" applyNumberFormat="1" applyFont="1" applyFill="1" applyBorder="1"/>
    <xf numFmtId="0" fontId="6" fillId="0" borderId="1" xfId="0" applyFont="1" applyBorder="1" applyAlignment="1">
      <alignment horizontal="center"/>
    </xf>
    <xf numFmtId="0" fontId="2" fillId="4" borderId="13" xfId="0" applyFont="1" applyFill="1" applyBorder="1"/>
    <xf numFmtId="0" fontId="2" fillId="4" borderId="14" xfId="0" applyFont="1" applyFill="1" applyBorder="1"/>
    <xf numFmtId="0" fontId="2" fillId="4" borderId="15" xfId="0" applyFont="1" applyFill="1" applyBorder="1"/>
    <xf numFmtId="0" fontId="5" fillId="0" borderId="0" xfId="0" applyFont="1" applyFill="1"/>
    <xf numFmtId="0" fontId="2" fillId="0" borderId="0" xfId="0" applyFont="1" applyFill="1"/>
    <xf numFmtId="0" fontId="2" fillId="0" borderId="0" xfId="0" applyFont="1" applyFill="1" applyBorder="1"/>
    <xf numFmtId="0" fontId="5" fillId="0" borderId="0" xfId="0" applyFont="1" applyBorder="1"/>
    <xf numFmtId="187" fontId="2" fillId="0" borderId="0" xfId="1" applyNumberFormat="1" applyFont="1" applyFill="1" applyBorder="1"/>
    <xf numFmtId="188" fontId="2" fillId="6" borderId="2" xfId="1" applyNumberFormat="1" applyFont="1" applyFill="1" applyBorder="1"/>
    <xf numFmtId="188" fontId="2" fillId="6" borderId="3" xfId="1" applyNumberFormat="1" applyFont="1" applyFill="1" applyBorder="1"/>
    <xf numFmtId="188" fontId="2" fillId="6" borderId="4" xfId="1" applyNumberFormat="1" applyFont="1" applyFill="1" applyBorder="1"/>
    <xf numFmtId="188" fontId="2" fillId="6" borderId="5" xfId="1" applyNumberFormat="1" applyFont="1" applyFill="1" applyBorder="1"/>
    <xf numFmtId="188" fontId="2" fillId="6" borderId="0" xfId="1" applyNumberFormat="1" applyFont="1" applyFill="1" applyBorder="1"/>
    <xf numFmtId="188" fontId="2" fillId="6" borderId="6" xfId="1" applyNumberFormat="1" applyFont="1" applyFill="1" applyBorder="1"/>
    <xf numFmtId="188" fontId="2" fillId="6" borderId="7" xfId="1" applyNumberFormat="1" applyFont="1" applyFill="1" applyBorder="1"/>
    <xf numFmtId="188" fontId="2" fillId="6" borderId="8" xfId="1" applyNumberFormat="1" applyFont="1" applyFill="1" applyBorder="1"/>
    <xf numFmtId="188" fontId="2" fillId="6" borderId="9" xfId="1" applyNumberFormat="1" applyFont="1" applyFill="1" applyBorder="1"/>
    <xf numFmtId="43" fontId="2" fillId="5" borderId="13" xfId="1" applyNumberFormat="1" applyFont="1" applyFill="1" applyBorder="1"/>
    <xf numFmtId="43" fontId="2" fillId="5" borderId="14" xfId="1" applyNumberFormat="1" applyFont="1" applyFill="1" applyBorder="1"/>
    <xf numFmtId="43" fontId="2" fillId="5" borderId="15" xfId="1" applyNumberFormat="1" applyFont="1" applyFill="1" applyBorder="1"/>
    <xf numFmtId="43" fontId="2" fillId="4" borderId="1" xfId="1" applyNumberFormat="1" applyFont="1" applyFill="1" applyBorder="1"/>
  </cellXfs>
  <cellStyles count="3">
    <cellStyle name="จุลภาค" xfId="1" builtinId="3"/>
    <cellStyle name="จุลภาค [0]" xfId="2" builtinId="6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4A301-D2E3-486B-BE13-CF75083B079B}">
  <dimension ref="A1:AF38"/>
  <sheetViews>
    <sheetView zoomScale="99" zoomScaleNormal="99" workbookViewId="0">
      <pane xSplit="2" ySplit="2" topLeftCell="C3" activePane="bottomRight" state="frozen"/>
      <selection pane="topRight" activeCell="C1" sqref="C1"/>
      <selection pane="bottomLeft" activeCell="A7" sqref="A7"/>
      <selection pane="bottomRight" activeCell="H30" sqref="H30"/>
    </sheetView>
  </sheetViews>
  <sheetFormatPr defaultRowHeight="10.199999999999999" x14ac:dyDescent="0.2"/>
  <cols>
    <col min="1" max="1" width="7.8984375" style="8" customWidth="1"/>
    <col min="2" max="2" width="8.796875" style="8"/>
    <col min="3" max="3" width="11.3984375" style="1" bestFit="1" customWidth="1"/>
    <col min="4" max="4" width="10.69921875" style="1" bestFit="1" customWidth="1"/>
    <col min="5" max="6" width="14" style="1" bestFit="1" customWidth="1"/>
    <col min="7" max="7" width="12.8984375" style="1" bestFit="1" customWidth="1"/>
    <col min="8" max="8" width="14" style="1" bestFit="1" customWidth="1"/>
    <col min="9" max="9" width="12.8984375" style="1" bestFit="1" customWidth="1"/>
    <col min="10" max="10" width="15" style="1" bestFit="1" customWidth="1"/>
    <col min="11" max="12" width="14" style="1" bestFit="1" customWidth="1"/>
    <col min="13" max="13" width="12.8984375" style="1" bestFit="1" customWidth="1"/>
    <col min="14" max="15" width="14" style="1" bestFit="1" customWidth="1"/>
    <col min="16" max="16" width="15" style="1" bestFit="1" customWidth="1"/>
    <col min="17" max="22" width="14" style="1" bestFit="1" customWidth="1"/>
    <col min="23" max="23" width="15" style="1" bestFit="1" customWidth="1"/>
    <col min="24" max="26" width="14" style="1" bestFit="1" customWidth="1"/>
    <col min="27" max="28" width="14" style="1" customWidth="1"/>
    <col min="29" max="29" width="20.69921875" style="1" bestFit="1" customWidth="1"/>
    <col min="30" max="30" width="10.8984375" style="1" customWidth="1"/>
    <col min="31" max="31" width="11.09765625" style="1" customWidth="1"/>
    <col min="32" max="32" width="14.296875" style="1" customWidth="1"/>
    <col min="33" max="16384" width="8.796875" style="1"/>
  </cols>
  <sheetData>
    <row r="1" spans="1:32" s="9" customFormat="1" x14ac:dyDescent="0.2">
      <c r="C1" s="9" t="s">
        <v>0</v>
      </c>
      <c r="D1" s="9" t="s">
        <v>0</v>
      </c>
      <c r="E1" s="9" t="s">
        <v>0</v>
      </c>
      <c r="F1" s="9" t="s">
        <v>0</v>
      </c>
      <c r="G1" s="9" t="s">
        <v>0</v>
      </c>
      <c r="H1" s="9" t="s">
        <v>0</v>
      </c>
      <c r="I1" s="9" t="s">
        <v>0</v>
      </c>
      <c r="J1" s="9" t="s">
        <v>0</v>
      </c>
      <c r="K1" s="9" t="s">
        <v>0</v>
      </c>
      <c r="L1" s="9" t="s">
        <v>0</v>
      </c>
      <c r="M1" s="9" t="s">
        <v>0</v>
      </c>
      <c r="N1" s="9" t="s">
        <v>0</v>
      </c>
      <c r="O1" s="9" t="s">
        <v>0</v>
      </c>
      <c r="P1" s="9" t="s">
        <v>0</v>
      </c>
      <c r="Q1" s="9" t="s">
        <v>0</v>
      </c>
      <c r="R1" s="9" t="s">
        <v>0</v>
      </c>
      <c r="S1" s="9" t="s">
        <v>0</v>
      </c>
      <c r="T1" s="9" t="s">
        <v>0</v>
      </c>
      <c r="U1" s="9" t="s">
        <v>0</v>
      </c>
      <c r="V1" s="9" t="s">
        <v>0</v>
      </c>
      <c r="W1" s="9" t="s">
        <v>0</v>
      </c>
      <c r="X1" s="9" t="s">
        <v>0</v>
      </c>
      <c r="Y1" s="9" t="s">
        <v>0</v>
      </c>
      <c r="Z1" s="9" t="s">
        <v>0</v>
      </c>
      <c r="AA1" s="9" t="s">
        <v>0</v>
      </c>
      <c r="AB1" s="9" t="s">
        <v>0</v>
      </c>
      <c r="AC1" s="9" t="s">
        <v>0</v>
      </c>
      <c r="AD1" s="9" t="s">
        <v>0</v>
      </c>
    </row>
    <row r="2" spans="1:32" s="9" customFormat="1" x14ac:dyDescent="0.2"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9" t="s">
        <v>11</v>
      </c>
      <c r="N2" s="9" t="s">
        <v>12</v>
      </c>
      <c r="O2" s="9" t="s">
        <v>13</v>
      </c>
      <c r="P2" s="9" t="s">
        <v>14</v>
      </c>
      <c r="Q2" s="9" t="s">
        <v>15</v>
      </c>
      <c r="R2" s="9" t="s">
        <v>16</v>
      </c>
      <c r="S2" s="9" t="s">
        <v>17</v>
      </c>
      <c r="T2" s="9" t="s">
        <v>18</v>
      </c>
      <c r="U2" s="9" t="s">
        <v>19</v>
      </c>
      <c r="V2" s="9" t="s">
        <v>20</v>
      </c>
      <c r="W2" s="9" t="s">
        <v>21</v>
      </c>
      <c r="X2" s="9" t="s">
        <v>22</v>
      </c>
      <c r="Y2" s="9" t="s">
        <v>23</v>
      </c>
      <c r="Z2" s="9" t="s">
        <v>24</v>
      </c>
      <c r="AA2" s="9" t="s">
        <v>29</v>
      </c>
      <c r="AB2" s="9" t="s">
        <v>30</v>
      </c>
      <c r="AC2" s="9" t="s">
        <v>31</v>
      </c>
      <c r="AD2" s="9" t="s">
        <v>32</v>
      </c>
      <c r="AE2" s="13" t="s">
        <v>34</v>
      </c>
      <c r="AF2" s="12" t="s">
        <v>33</v>
      </c>
    </row>
    <row r="3" spans="1:32" x14ac:dyDescent="0.2">
      <c r="A3" s="9" t="s">
        <v>0</v>
      </c>
      <c r="B3" s="9" t="s">
        <v>1</v>
      </c>
      <c r="C3" s="3">
        <v>43825.675548915031</v>
      </c>
      <c r="D3" s="3">
        <v>0</v>
      </c>
      <c r="E3" s="3">
        <v>6478691.7241857555</v>
      </c>
      <c r="F3" s="3">
        <v>428759.54371248762</v>
      </c>
      <c r="G3" s="3">
        <v>178335.37034653363</v>
      </c>
      <c r="H3" s="3">
        <v>44345.477231457458</v>
      </c>
      <c r="I3" s="3">
        <v>0</v>
      </c>
      <c r="J3" s="3">
        <v>194664.24184789177</v>
      </c>
      <c r="K3" s="3">
        <v>0.91511770661952119</v>
      </c>
      <c r="L3" s="3">
        <v>829715.23371887545</v>
      </c>
      <c r="M3" s="3">
        <v>7519.6446317952314</v>
      </c>
      <c r="N3" s="3">
        <v>489.17259252683527</v>
      </c>
      <c r="O3" s="3">
        <v>254.28685815185688</v>
      </c>
      <c r="P3" s="3">
        <v>0</v>
      </c>
      <c r="Q3" s="3">
        <v>0</v>
      </c>
      <c r="R3" s="3">
        <v>0</v>
      </c>
      <c r="S3" s="3">
        <v>1184.9887412200699</v>
      </c>
      <c r="T3" s="3">
        <v>54767.117826652961</v>
      </c>
      <c r="U3" s="3">
        <v>3820.6834955310674</v>
      </c>
      <c r="V3" s="3">
        <v>55334.626896895599</v>
      </c>
      <c r="W3" s="3">
        <v>34593.205830556195</v>
      </c>
      <c r="X3" s="3">
        <v>3951125.1561302342</v>
      </c>
      <c r="Y3" s="3">
        <v>17105.073739517065</v>
      </c>
      <c r="Z3" s="3">
        <v>358289.3646536853</v>
      </c>
      <c r="AA3" s="3">
        <v>3588297.6757038445</v>
      </c>
      <c r="AB3" s="3">
        <v>21076.214211093305</v>
      </c>
      <c r="AC3" s="3">
        <v>95590.022110329635</v>
      </c>
      <c r="AD3" s="3">
        <v>-10890553.028822273</v>
      </c>
      <c r="AE3" s="3">
        <v>238550.87168577444</v>
      </c>
      <c r="AF3" s="6">
        <f t="shared" ref="AF3:AF8" si="0">SUM(C3:AE3)</f>
        <v>5735783.2579951594</v>
      </c>
    </row>
    <row r="4" spans="1:32" x14ac:dyDescent="0.2">
      <c r="A4" s="9" t="s">
        <v>0</v>
      </c>
      <c r="B4" s="9" t="s">
        <v>2</v>
      </c>
      <c r="C4" s="3">
        <v>216.44886971496766</v>
      </c>
      <c r="D4" s="3">
        <v>0</v>
      </c>
      <c r="E4" s="3">
        <v>105668.27957298781</v>
      </c>
      <c r="F4" s="3">
        <v>14992.704524115199</v>
      </c>
      <c r="G4" s="3">
        <v>1791.1427214795863</v>
      </c>
      <c r="H4" s="3">
        <v>61536.51834440486</v>
      </c>
      <c r="I4" s="3">
        <v>0</v>
      </c>
      <c r="J4" s="3">
        <v>1850614.1524108215</v>
      </c>
      <c r="K4" s="3">
        <v>44885610.430281363</v>
      </c>
      <c r="L4" s="3">
        <v>15335.860161367467</v>
      </c>
      <c r="M4" s="3">
        <v>2710477.91225097</v>
      </c>
      <c r="N4" s="3">
        <v>1252448.0383466471</v>
      </c>
      <c r="O4" s="3">
        <v>6659.4146937321202</v>
      </c>
      <c r="P4" s="3">
        <v>8707.8884830104998</v>
      </c>
      <c r="Q4" s="3">
        <v>32338.219961168143</v>
      </c>
      <c r="R4" s="3">
        <v>76348.414319488991</v>
      </c>
      <c r="S4" s="3">
        <v>17270.687435728956</v>
      </c>
      <c r="T4" s="3">
        <v>755844.22037557059</v>
      </c>
      <c r="U4" s="3">
        <v>16137995.063922074</v>
      </c>
      <c r="V4" s="3">
        <v>6809102.9233904034</v>
      </c>
      <c r="W4" s="3">
        <v>6392.3386715870956</v>
      </c>
      <c r="X4" s="3">
        <v>2056.6913977761387</v>
      </c>
      <c r="Y4" s="3">
        <v>0</v>
      </c>
      <c r="Z4" s="3">
        <v>205841.25336060539</v>
      </c>
      <c r="AA4" s="3">
        <v>12614.544317606444</v>
      </c>
      <c r="AB4" s="3">
        <v>0</v>
      </c>
      <c r="AC4" s="3">
        <v>9443.741168269642</v>
      </c>
      <c r="AD4" s="3">
        <v>-74979306.88898088</v>
      </c>
      <c r="AE4" s="3">
        <v>0</v>
      </c>
      <c r="AF4" s="6">
        <f t="shared" si="0"/>
        <v>0</v>
      </c>
    </row>
    <row r="5" spans="1:32" x14ac:dyDescent="0.2">
      <c r="A5" s="9" t="s">
        <v>0</v>
      </c>
      <c r="B5" s="9" t="s">
        <v>3</v>
      </c>
      <c r="C5" s="3">
        <v>138747.30670599214</v>
      </c>
      <c r="D5" s="3">
        <v>0</v>
      </c>
      <c r="E5" s="3">
        <v>38430982.188182093</v>
      </c>
      <c r="F5" s="3">
        <v>30679.844311063691</v>
      </c>
      <c r="G5" s="3">
        <v>1204.0348013920395</v>
      </c>
      <c r="H5" s="3">
        <v>111920.03587762016</v>
      </c>
      <c r="I5" s="3">
        <v>352.20573160319424</v>
      </c>
      <c r="J5" s="3">
        <v>919001.51025152963</v>
      </c>
      <c r="K5" s="3">
        <v>17398.154211642079</v>
      </c>
      <c r="L5" s="3">
        <v>4581.3364541427127</v>
      </c>
      <c r="M5" s="3">
        <v>49147.938878873931</v>
      </c>
      <c r="N5" s="3">
        <v>0</v>
      </c>
      <c r="O5" s="3">
        <v>0</v>
      </c>
      <c r="P5" s="3">
        <v>1649.6283011280232</v>
      </c>
      <c r="Q5" s="3">
        <v>0</v>
      </c>
      <c r="R5" s="3">
        <v>0</v>
      </c>
      <c r="S5" s="3">
        <v>920.15687178726876</v>
      </c>
      <c r="T5" s="3">
        <v>1515418.695366611</v>
      </c>
      <c r="U5" s="3">
        <v>0</v>
      </c>
      <c r="V5" s="3">
        <v>0</v>
      </c>
      <c r="W5" s="3">
        <v>2443071.2241270584</v>
      </c>
      <c r="X5" s="3">
        <v>49274710.516232312</v>
      </c>
      <c r="Y5" s="3">
        <v>205344.79275771976</v>
      </c>
      <c r="Z5" s="3">
        <v>3432346.1953675454</v>
      </c>
      <c r="AA5" s="3">
        <v>38001089.467266925</v>
      </c>
      <c r="AB5" s="3">
        <v>471469.56983047223</v>
      </c>
      <c r="AC5" s="3">
        <v>0</v>
      </c>
      <c r="AD5" s="3">
        <v>122556175.54654047</v>
      </c>
      <c r="AE5" s="3">
        <v>90097520.180366993</v>
      </c>
      <c r="AF5" s="6">
        <f t="shared" si="0"/>
        <v>347703730.52843499</v>
      </c>
    </row>
    <row r="6" spans="1:32" x14ac:dyDescent="0.2">
      <c r="A6" s="9" t="s">
        <v>0</v>
      </c>
      <c r="B6" s="9" t="s">
        <v>4</v>
      </c>
      <c r="C6" s="3">
        <v>3178.5099880519947</v>
      </c>
      <c r="D6" s="3">
        <v>0</v>
      </c>
      <c r="E6" s="3">
        <v>85043.939406377234</v>
      </c>
      <c r="F6" s="3">
        <v>55200594.162583075</v>
      </c>
      <c r="G6" s="3">
        <v>43773.761754896179</v>
      </c>
      <c r="H6" s="3">
        <v>10978.851082130983</v>
      </c>
      <c r="I6" s="3">
        <v>28672.585111350301</v>
      </c>
      <c r="J6" s="3">
        <v>1063770.117357943</v>
      </c>
      <c r="K6" s="3">
        <v>1355.9152004372061</v>
      </c>
      <c r="L6" s="3">
        <v>465605.56027988665</v>
      </c>
      <c r="M6" s="3">
        <v>56756.590773791868</v>
      </c>
      <c r="N6" s="3">
        <v>13102.592192895701</v>
      </c>
      <c r="O6" s="3">
        <v>11929.506355326808</v>
      </c>
      <c r="P6" s="3">
        <v>91431.616015923224</v>
      </c>
      <c r="Q6" s="3">
        <v>15685.361615325777</v>
      </c>
      <c r="R6" s="3">
        <v>78440.767638854362</v>
      </c>
      <c r="S6" s="3">
        <v>282743.04277651617</v>
      </c>
      <c r="T6" s="3">
        <v>3654741.4720160523</v>
      </c>
      <c r="U6" s="3">
        <v>14906.037080242406</v>
      </c>
      <c r="V6" s="3">
        <v>76422.200435437204</v>
      </c>
      <c r="W6" s="3">
        <v>3483946.5315325609</v>
      </c>
      <c r="X6" s="3">
        <v>2050925.081660971</v>
      </c>
      <c r="Y6" s="3">
        <v>993366.65938636789</v>
      </c>
      <c r="Z6" s="3">
        <v>1613678.4340832059</v>
      </c>
      <c r="AA6" s="3">
        <v>17830201.194696683</v>
      </c>
      <c r="AB6" s="3">
        <v>44250.376037541726</v>
      </c>
      <c r="AC6" s="3">
        <v>736937.31624609407</v>
      </c>
      <c r="AD6" s="3">
        <v>87246050.1790355</v>
      </c>
      <c r="AE6" s="3">
        <v>76869047.748737603</v>
      </c>
      <c r="AF6" s="6">
        <f t="shared" si="0"/>
        <v>252067536.11108103</v>
      </c>
    </row>
    <row r="7" spans="1:32" x14ac:dyDescent="0.2">
      <c r="A7" s="9" t="s">
        <v>0</v>
      </c>
      <c r="B7" s="9" t="s">
        <v>5</v>
      </c>
      <c r="C7" s="3">
        <v>2785.5269076651939</v>
      </c>
      <c r="D7" s="3">
        <v>0</v>
      </c>
      <c r="E7" s="3">
        <v>25182.105841312939</v>
      </c>
      <c r="F7" s="3">
        <v>13921.238311309855</v>
      </c>
      <c r="G7" s="3">
        <v>2931495.9308846914</v>
      </c>
      <c r="H7" s="3">
        <v>4456.0260435201089</v>
      </c>
      <c r="I7" s="3">
        <v>1045.7615147292365</v>
      </c>
      <c r="J7" s="3">
        <v>85346.075312612113</v>
      </c>
      <c r="K7" s="3">
        <v>123.04814005581513</v>
      </c>
      <c r="L7" s="3">
        <v>11426.755294314811</v>
      </c>
      <c r="M7" s="3">
        <v>34083.330724163461</v>
      </c>
      <c r="N7" s="3">
        <v>7779.305418337035</v>
      </c>
      <c r="O7" s="3">
        <v>106319.7166212778</v>
      </c>
      <c r="P7" s="3">
        <v>72283.627326959773</v>
      </c>
      <c r="Q7" s="3">
        <v>48190.78843563077</v>
      </c>
      <c r="R7" s="3">
        <v>59709.170558467194</v>
      </c>
      <c r="S7" s="3">
        <v>145480.52669987467</v>
      </c>
      <c r="T7" s="3">
        <v>317842.30270777311</v>
      </c>
      <c r="U7" s="3">
        <v>343.85831174706442</v>
      </c>
      <c r="V7" s="3">
        <v>2317747.21998335</v>
      </c>
      <c r="W7" s="3">
        <v>858318.51504969737</v>
      </c>
      <c r="X7" s="3">
        <v>85578.870865487523</v>
      </c>
      <c r="Y7" s="3">
        <v>63788.639917824621</v>
      </c>
      <c r="Z7" s="3">
        <v>319486.60198202252</v>
      </c>
      <c r="AA7" s="3">
        <v>1885657.878899985</v>
      </c>
      <c r="AB7" s="3">
        <v>87036.791014342612</v>
      </c>
      <c r="AC7" s="3">
        <v>8369201.0485159634</v>
      </c>
      <c r="AD7" s="3">
        <v>4266758.9445320144</v>
      </c>
      <c r="AE7" s="3">
        <v>7518160.2164816791</v>
      </c>
      <c r="AF7" s="6">
        <f t="shared" si="0"/>
        <v>29639549.822296809</v>
      </c>
    </row>
    <row r="8" spans="1:32" x14ac:dyDescent="0.2">
      <c r="A8" s="9" t="s">
        <v>0</v>
      </c>
      <c r="B8" s="9" t="s">
        <v>6</v>
      </c>
      <c r="C8" s="3">
        <v>829.64172755250581</v>
      </c>
      <c r="D8" s="3">
        <v>0</v>
      </c>
      <c r="E8" s="3">
        <v>733985.27531635214</v>
      </c>
      <c r="F8" s="3">
        <v>562351.66293447337</v>
      </c>
      <c r="G8" s="3">
        <v>76126.131110653092</v>
      </c>
      <c r="H8" s="3">
        <v>11151877.124738056</v>
      </c>
      <c r="I8" s="3">
        <v>3892354.109504899</v>
      </c>
      <c r="J8" s="3">
        <v>746706.7577483271</v>
      </c>
      <c r="K8" s="3">
        <v>10595.304756430916</v>
      </c>
      <c r="L8" s="3">
        <v>53736.460891626884</v>
      </c>
      <c r="M8" s="3">
        <v>142761.58380863917</v>
      </c>
      <c r="N8" s="3">
        <v>53334.177076571315</v>
      </c>
      <c r="O8" s="3">
        <v>44677.442666399103</v>
      </c>
      <c r="P8" s="3">
        <v>178616.75771528689</v>
      </c>
      <c r="Q8" s="3">
        <v>34071.900611759833</v>
      </c>
      <c r="R8" s="3">
        <v>143246.69792213326</v>
      </c>
      <c r="S8" s="3">
        <v>102049.89396844977</v>
      </c>
      <c r="T8" s="3">
        <v>739971.81941826188</v>
      </c>
      <c r="U8" s="3">
        <v>35494.840176327758</v>
      </c>
      <c r="V8" s="3">
        <v>73670.556254595358</v>
      </c>
      <c r="W8" s="3">
        <v>1550274.4601832007</v>
      </c>
      <c r="X8" s="3">
        <v>271567.91209625389</v>
      </c>
      <c r="Y8" s="3">
        <v>5057026.2629469875</v>
      </c>
      <c r="Z8" s="3">
        <v>3665942.0501527423</v>
      </c>
      <c r="AA8" s="3">
        <v>564809.41742685577</v>
      </c>
      <c r="AB8" s="3">
        <v>1323980.3652380377</v>
      </c>
      <c r="AC8" s="3">
        <v>0</v>
      </c>
      <c r="AD8" s="3">
        <v>7303316.0212477334</v>
      </c>
      <c r="AE8" s="3">
        <v>8269398.4757343791</v>
      </c>
      <c r="AF8" s="6">
        <f t="shared" si="0"/>
        <v>46782773.103372991</v>
      </c>
    </row>
    <row r="9" spans="1:32" x14ac:dyDescent="0.2">
      <c r="A9" s="9" t="s">
        <v>0</v>
      </c>
      <c r="B9" s="9" t="s">
        <v>7</v>
      </c>
      <c r="C9" s="3">
        <v>294.7005552474597</v>
      </c>
      <c r="D9" s="3">
        <v>0</v>
      </c>
      <c r="E9" s="3">
        <v>40908.207949684249</v>
      </c>
      <c r="F9" s="3">
        <v>23925.771456253784</v>
      </c>
      <c r="G9" s="3">
        <v>5783.7926394145234</v>
      </c>
      <c r="H9" s="3">
        <v>2000.9101665361081</v>
      </c>
      <c r="I9" s="3">
        <v>9466057.4610636309</v>
      </c>
      <c r="J9" s="3">
        <v>39804.733525021285</v>
      </c>
      <c r="K9" s="3">
        <v>650.36412540077959</v>
      </c>
      <c r="L9" s="3">
        <v>14618.65315814468</v>
      </c>
      <c r="M9" s="3">
        <v>12365.145129202521</v>
      </c>
      <c r="N9" s="3">
        <v>21739.121108338044</v>
      </c>
      <c r="O9" s="3">
        <v>17110.966718771033</v>
      </c>
      <c r="P9" s="3">
        <v>26910.653328219487</v>
      </c>
      <c r="Q9" s="3">
        <v>20434.637769117715</v>
      </c>
      <c r="R9" s="3">
        <v>62949.762897583736</v>
      </c>
      <c r="S9" s="3">
        <v>30683.040301819889</v>
      </c>
      <c r="T9" s="3">
        <v>49017.40720422141</v>
      </c>
      <c r="U9" s="3">
        <v>34113.907075264586</v>
      </c>
      <c r="V9" s="3">
        <v>30620.115609340013</v>
      </c>
      <c r="W9" s="3">
        <v>4329665.3936718758</v>
      </c>
      <c r="X9" s="3">
        <v>303091.10608749784</v>
      </c>
      <c r="Y9" s="3">
        <v>1087409.9231864947</v>
      </c>
      <c r="Z9" s="3">
        <v>9787830.2157308199</v>
      </c>
      <c r="AA9" s="3">
        <v>3444712.2232964733</v>
      </c>
      <c r="AB9" s="3">
        <v>308428.77944144554</v>
      </c>
      <c r="AC9" s="3">
        <v>0</v>
      </c>
      <c r="AD9" s="3">
        <v>3424857.6249592565</v>
      </c>
      <c r="AE9" s="3">
        <v>5245774.4661201034</v>
      </c>
      <c r="AF9" s="6">
        <f t="shared" ref="AF9:AF26" si="1">SUM(C9:AE9)</f>
        <v>37831759.084275179</v>
      </c>
    </row>
    <row r="10" spans="1:32" x14ac:dyDescent="0.2">
      <c r="A10" s="9" t="s">
        <v>0</v>
      </c>
      <c r="B10" s="9" t="s">
        <v>8</v>
      </c>
      <c r="C10" s="3">
        <v>310888.96576844115</v>
      </c>
      <c r="D10" s="3">
        <v>0</v>
      </c>
      <c r="E10" s="3">
        <v>3324582.3671129695</v>
      </c>
      <c r="F10" s="3">
        <v>9671546.5212054625</v>
      </c>
      <c r="G10" s="3">
        <v>754640.81016686116</v>
      </c>
      <c r="H10" s="3">
        <v>1532317.9876769492</v>
      </c>
      <c r="I10" s="3">
        <v>2800971.1353420396</v>
      </c>
      <c r="J10" s="3">
        <v>143477898.37609303</v>
      </c>
      <c r="K10" s="3">
        <v>642692.06925167958</v>
      </c>
      <c r="L10" s="3">
        <v>10774524.60438657</v>
      </c>
      <c r="M10" s="3">
        <v>2441918.5680974079</v>
      </c>
      <c r="N10" s="3">
        <v>899705.83789058949</v>
      </c>
      <c r="O10" s="3">
        <v>1025337.8023210925</v>
      </c>
      <c r="P10" s="3">
        <v>2837291.5709524127</v>
      </c>
      <c r="Q10" s="3">
        <v>640286.87826742011</v>
      </c>
      <c r="R10" s="3">
        <v>1780890.2223923493</v>
      </c>
      <c r="S10" s="3">
        <v>2273817.6098683188</v>
      </c>
      <c r="T10" s="3">
        <v>7929861.9285852509</v>
      </c>
      <c r="U10" s="3">
        <v>354662.46992364083</v>
      </c>
      <c r="V10" s="3">
        <v>2954022.8570340048</v>
      </c>
      <c r="W10" s="3">
        <v>2312825.011819168</v>
      </c>
      <c r="X10" s="3">
        <v>2699699.3076357627</v>
      </c>
      <c r="Y10" s="3">
        <v>1375580.2368188035</v>
      </c>
      <c r="Z10" s="3">
        <v>19955441.616307143</v>
      </c>
      <c r="AA10" s="3">
        <v>22357469.952691346</v>
      </c>
      <c r="AB10" s="3">
        <v>764615.57962417055</v>
      </c>
      <c r="AC10" s="3">
        <v>0</v>
      </c>
      <c r="AD10" s="3">
        <v>60653390.531129479</v>
      </c>
      <c r="AE10" s="3">
        <v>85370740.699155658</v>
      </c>
      <c r="AF10" s="6">
        <f t="shared" si="1"/>
        <v>391917621.51751804</v>
      </c>
    </row>
    <row r="11" spans="1:32" x14ac:dyDescent="0.2">
      <c r="A11" s="9" t="s">
        <v>0</v>
      </c>
      <c r="B11" s="9" t="s">
        <v>9</v>
      </c>
      <c r="C11" s="3">
        <v>82372.490552924137</v>
      </c>
      <c r="D11" s="3">
        <v>0</v>
      </c>
      <c r="E11" s="3">
        <v>1359956.6384691806</v>
      </c>
      <c r="F11" s="3">
        <v>863788.70207351784</v>
      </c>
      <c r="G11" s="3">
        <v>74040.972850843289</v>
      </c>
      <c r="H11" s="3">
        <v>142400.47700651339</v>
      </c>
      <c r="I11" s="3">
        <v>69940.08261838989</v>
      </c>
      <c r="J11" s="3">
        <v>2327737.1568112345</v>
      </c>
      <c r="K11" s="3">
        <v>13994798.517252762</v>
      </c>
      <c r="L11" s="3">
        <v>386816.28261259024</v>
      </c>
      <c r="M11" s="3">
        <v>899149.81935050839</v>
      </c>
      <c r="N11" s="3">
        <v>762884.13212134049</v>
      </c>
      <c r="O11" s="3">
        <v>271623.77313048136</v>
      </c>
      <c r="P11" s="3">
        <v>334127.32413566252</v>
      </c>
      <c r="Q11" s="3">
        <v>496226.60602917057</v>
      </c>
      <c r="R11" s="3">
        <v>211243.84917807861</v>
      </c>
      <c r="S11" s="3">
        <v>704683.77464894857</v>
      </c>
      <c r="T11" s="3">
        <v>535924.31246737996</v>
      </c>
      <c r="U11" s="3">
        <v>4328551.9474068647</v>
      </c>
      <c r="V11" s="3">
        <v>1880037.7223655514</v>
      </c>
      <c r="W11" s="3">
        <v>69828750.44748497</v>
      </c>
      <c r="X11" s="3">
        <v>3149886.9667481137</v>
      </c>
      <c r="Y11" s="3">
        <v>942074.11343442742</v>
      </c>
      <c r="Z11" s="3">
        <v>3906033.246401519</v>
      </c>
      <c r="AA11" s="3">
        <v>10633041.567005755</v>
      </c>
      <c r="AB11" s="3">
        <v>1950086.8039629047</v>
      </c>
      <c r="AC11" s="3">
        <v>0</v>
      </c>
      <c r="AD11" s="3">
        <v>39275856.122713834</v>
      </c>
      <c r="AE11" s="3">
        <v>28850747.715279054</v>
      </c>
      <c r="AF11" s="6">
        <f t="shared" si="1"/>
        <v>188262781.56411251</v>
      </c>
    </row>
    <row r="12" spans="1:32" x14ac:dyDescent="0.2">
      <c r="A12" s="9" t="s">
        <v>0</v>
      </c>
      <c r="B12" s="9" t="s">
        <v>10</v>
      </c>
      <c r="C12" s="3">
        <v>16181.561143449335</v>
      </c>
      <c r="D12" s="3">
        <v>0</v>
      </c>
      <c r="E12" s="3">
        <v>1381721.459814955</v>
      </c>
      <c r="F12" s="3">
        <v>1092189.9504021343</v>
      </c>
      <c r="G12" s="3">
        <v>260818.21872317832</v>
      </c>
      <c r="H12" s="3">
        <v>91153.887390617921</v>
      </c>
      <c r="I12" s="3">
        <v>257382.10898811801</v>
      </c>
      <c r="J12" s="3">
        <v>934333.1241465545</v>
      </c>
      <c r="K12" s="3">
        <v>16211.216195696636</v>
      </c>
      <c r="L12" s="3">
        <v>8870387.7008452751</v>
      </c>
      <c r="M12" s="3">
        <v>73211.18277615869</v>
      </c>
      <c r="N12" s="3">
        <v>38781.177846094673</v>
      </c>
      <c r="O12" s="3">
        <v>257625.01350714173</v>
      </c>
      <c r="P12" s="3">
        <v>1496279.1364302859</v>
      </c>
      <c r="Q12" s="3">
        <v>130471.98392582669</v>
      </c>
      <c r="R12" s="3">
        <v>1285300.834545329</v>
      </c>
      <c r="S12" s="3">
        <v>2104393.5435793083</v>
      </c>
      <c r="T12" s="3">
        <v>2893050.8550098217</v>
      </c>
      <c r="U12" s="3">
        <v>43323.092811716539</v>
      </c>
      <c r="V12" s="3">
        <v>1193574.2103406517</v>
      </c>
      <c r="W12" s="3">
        <v>10998429.623969473</v>
      </c>
      <c r="X12" s="3">
        <v>569631.54812073719</v>
      </c>
      <c r="Y12" s="3">
        <v>116831.99798040108</v>
      </c>
      <c r="Z12" s="3">
        <v>1524249.2593748942</v>
      </c>
      <c r="AA12" s="3">
        <v>2563029.3543598559</v>
      </c>
      <c r="AB12" s="3">
        <v>3147.2663665128193</v>
      </c>
      <c r="AC12" s="3">
        <v>531371.33835054538</v>
      </c>
      <c r="AD12" s="3">
        <v>1711156.4787356257</v>
      </c>
      <c r="AE12" s="3">
        <v>35827773.068912268</v>
      </c>
      <c r="AF12" s="6">
        <f t="shared" si="1"/>
        <v>76282010.194592625</v>
      </c>
    </row>
    <row r="13" spans="1:32" x14ac:dyDescent="0.2">
      <c r="A13" s="9" t="s">
        <v>0</v>
      </c>
      <c r="B13" s="9" t="s">
        <v>11</v>
      </c>
      <c r="C13" s="3">
        <v>1049.9549967292307</v>
      </c>
      <c r="D13" s="3">
        <v>0</v>
      </c>
      <c r="E13" s="3">
        <v>575958.21308928542</v>
      </c>
      <c r="F13" s="3">
        <v>7103.1371192472152</v>
      </c>
      <c r="G13" s="3">
        <v>29867.219256165568</v>
      </c>
      <c r="H13" s="3">
        <v>2021.2325937322169</v>
      </c>
      <c r="I13" s="3">
        <v>64.546266110360293</v>
      </c>
      <c r="J13" s="3">
        <v>190791.57828563789</v>
      </c>
      <c r="K13" s="3">
        <v>2.6836752150938104</v>
      </c>
      <c r="L13" s="3">
        <v>2191.031393010353</v>
      </c>
      <c r="M13" s="3">
        <v>2784776.0335037308</v>
      </c>
      <c r="N13" s="3">
        <v>22707.935496017148</v>
      </c>
      <c r="O13" s="3">
        <v>37628.868329867131</v>
      </c>
      <c r="P13" s="3">
        <v>676379.37651359395</v>
      </c>
      <c r="Q13" s="3">
        <v>121331.36617102324</v>
      </c>
      <c r="R13" s="3">
        <v>158528.51126694752</v>
      </c>
      <c r="S13" s="3">
        <v>142898.5992453839</v>
      </c>
      <c r="T13" s="3">
        <v>679109.9489393502</v>
      </c>
      <c r="U13" s="3">
        <v>2516.8027145829087</v>
      </c>
      <c r="V13" s="3">
        <v>15607184.80627799</v>
      </c>
      <c r="W13" s="3">
        <v>193215.33647122353</v>
      </c>
      <c r="X13" s="3">
        <v>383178.93633989547</v>
      </c>
      <c r="Y13" s="3">
        <v>21624.901471898553</v>
      </c>
      <c r="Z13" s="3">
        <v>478461.07650080574</v>
      </c>
      <c r="AA13" s="3">
        <v>853555.09371336224</v>
      </c>
      <c r="AB13" s="3">
        <v>76162.616496349918</v>
      </c>
      <c r="AC13" s="3">
        <v>1891222.3946562654</v>
      </c>
      <c r="AD13" s="3">
        <v>15812252.325232349</v>
      </c>
      <c r="AE13" s="3">
        <v>8320954.9826489333</v>
      </c>
      <c r="AF13" s="6">
        <f t="shared" si="1"/>
        <v>49072739.508664705</v>
      </c>
    </row>
    <row r="14" spans="1:32" x14ac:dyDescent="0.2">
      <c r="A14" s="9" t="s">
        <v>0</v>
      </c>
      <c r="B14" s="9" t="s">
        <v>12</v>
      </c>
      <c r="C14" s="3">
        <v>87.575277761700292</v>
      </c>
      <c r="D14" s="3">
        <v>0</v>
      </c>
      <c r="E14" s="3">
        <v>185659.4219825202</v>
      </c>
      <c r="F14" s="3">
        <v>13262.194557099006</v>
      </c>
      <c r="G14" s="3">
        <v>69954.042989126407</v>
      </c>
      <c r="H14" s="3">
        <v>302.98690471047007</v>
      </c>
      <c r="I14" s="3">
        <v>53286.446274151436</v>
      </c>
      <c r="J14" s="3">
        <v>38513.970049376629</v>
      </c>
      <c r="K14" s="3">
        <v>676.33663634059349</v>
      </c>
      <c r="L14" s="3">
        <v>39250.435447382348</v>
      </c>
      <c r="M14" s="3">
        <v>542635.72910132958</v>
      </c>
      <c r="N14" s="3">
        <v>67398882.886841089</v>
      </c>
      <c r="O14" s="3">
        <v>12397593.711137267</v>
      </c>
      <c r="P14" s="3">
        <v>6175149.3182684435</v>
      </c>
      <c r="Q14" s="3">
        <v>2856146.4338746462</v>
      </c>
      <c r="R14" s="3">
        <v>6819759.7019298049</v>
      </c>
      <c r="S14" s="3">
        <v>7582246.0447235228</v>
      </c>
      <c r="T14" s="3">
        <v>15688827.562919019</v>
      </c>
      <c r="U14" s="3">
        <v>1698.8788954614743</v>
      </c>
      <c r="V14" s="3">
        <v>13961560.288981363</v>
      </c>
      <c r="W14" s="3">
        <v>97306.624054679749</v>
      </c>
      <c r="X14" s="3">
        <v>3989.9376192281266</v>
      </c>
      <c r="Y14" s="3">
        <v>0</v>
      </c>
      <c r="Z14" s="3">
        <v>1109816.506398628</v>
      </c>
      <c r="AA14" s="3">
        <v>0</v>
      </c>
      <c r="AB14" s="3">
        <v>10.563420660678887</v>
      </c>
      <c r="AC14" s="3">
        <v>564720.83302072948</v>
      </c>
      <c r="AD14" s="3">
        <v>-2290138.10968256</v>
      </c>
      <c r="AE14" s="3">
        <v>18463262.236801114</v>
      </c>
      <c r="AF14" s="6">
        <f t="shared" si="1"/>
        <v>151774462.55842289</v>
      </c>
    </row>
    <row r="15" spans="1:32" x14ac:dyDescent="0.2">
      <c r="A15" s="9" t="s">
        <v>0</v>
      </c>
      <c r="B15" s="9" t="s">
        <v>13</v>
      </c>
      <c r="C15" s="3">
        <v>32747.709572453747</v>
      </c>
      <c r="D15" s="3">
        <v>0</v>
      </c>
      <c r="E15" s="3">
        <v>4712328.8917065654</v>
      </c>
      <c r="F15" s="3">
        <v>280095.80218411353</v>
      </c>
      <c r="G15" s="3">
        <v>268873.91529276659</v>
      </c>
      <c r="H15" s="3">
        <v>32334.375696618103</v>
      </c>
      <c r="I15" s="3">
        <v>230628.47888701738</v>
      </c>
      <c r="J15" s="3">
        <v>543516.1143068315</v>
      </c>
      <c r="K15" s="3">
        <v>37654.662132835321</v>
      </c>
      <c r="L15" s="3">
        <v>184989.83273854339</v>
      </c>
      <c r="M15" s="3">
        <v>77485.894612421398</v>
      </c>
      <c r="N15" s="3">
        <v>107379.64058881924</v>
      </c>
      <c r="O15" s="3">
        <v>16663234.559385741</v>
      </c>
      <c r="P15" s="3">
        <v>1169474.5102765397</v>
      </c>
      <c r="Q15" s="3">
        <v>1307510.0643085688</v>
      </c>
      <c r="R15" s="3">
        <v>1151791.074643028</v>
      </c>
      <c r="S15" s="3">
        <v>1359625.326516303</v>
      </c>
      <c r="T15" s="3">
        <v>992605.55486252345</v>
      </c>
      <c r="U15" s="3">
        <v>133733.07378751377</v>
      </c>
      <c r="V15" s="3">
        <v>5693888.2331538722</v>
      </c>
      <c r="W15" s="3">
        <v>924922.64110145508</v>
      </c>
      <c r="X15" s="3">
        <v>568539.99851002148</v>
      </c>
      <c r="Y15" s="3">
        <v>72847.20484824889</v>
      </c>
      <c r="Z15" s="3">
        <v>1914454.6998993279</v>
      </c>
      <c r="AA15" s="3">
        <v>1698432.9811569345</v>
      </c>
      <c r="AB15" s="3">
        <v>53146.030966154693</v>
      </c>
      <c r="AC15" s="3">
        <v>26903304.093247522</v>
      </c>
      <c r="AD15" s="3">
        <v>-10050044.291692287</v>
      </c>
      <c r="AE15" s="3">
        <v>18185790.436603516</v>
      </c>
      <c r="AF15" s="6">
        <f t="shared" si="1"/>
        <v>75251291.509293973</v>
      </c>
    </row>
    <row r="16" spans="1:32" x14ac:dyDescent="0.2">
      <c r="A16" s="9" t="s">
        <v>0</v>
      </c>
      <c r="B16" s="9" t="s">
        <v>14</v>
      </c>
      <c r="C16" s="3">
        <v>950.16947622385862</v>
      </c>
      <c r="D16" s="3">
        <v>0</v>
      </c>
      <c r="E16" s="3">
        <v>64129.936125717621</v>
      </c>
      <c r="F16" s="3">
        <v>66264.861142515831</v>
      </c>
      <c r="G16" s="3">
        <v>6878.5667202597215</v>
      </c>
      <c r="H16" s="3">
        <v>17729.43660065093</v>
      </c>
      <c r="I16" s="3">
        <v>5996.4138281674223</v>
      </c>
      <c r="J16" s="3">
        <v>46554.397327935636</v>
      </c>
      <c r="K16" s="3">
        <v>3568.9495742132708</v>
      </c>
      <c r="L16" s="3">
        <v>11757.552562126491</v>
      </c>
      <c r="M16" s="3">
        <v>27312.792546267669</v>
      </c>
      <c r="N16" s="3">
        <v>19047.680632800002</v>
      </c>
      <c r="O16" s="3">
        <v>14553.210711778082</v>
      </c>
      <c r="P16" s="3">
        <v>107520772.42652288</v>
      </c>
      <c r="Q16" s="3">
        <v>478899.06719644519</v>
      </c>
      <c r="R16" s="3">
        <v>2265431.8999527385</v>
      </c>
      <c r="S16" s="3">
        <v>2930693.2475052634</v>
      </c>
      <c r="T16" s="3">
        <v>287618.15668170486</v>
      </c>
      <c r="U16" s="3">
        <v>1379659.7803740671</v>
      </c>
      <c r="V16" s="3">
        <v>7240418.8473615861</v>
      </c>
      <c r="W16" s="3">
        <v>4518868.1024180204</v>
      </c>
      <c r="X16" s="3">
        <v>1601347.4978013523</v>
      </c>
      <c r="Y16" s="3">
        <v>1401274.8582899743</v>
      </c>
      <c r="Z16" s="3">
        <v>6510062.4259805251</v>
      </c>
      <c r="AA16" s="3">
        <v>9661713.6188476086</v>
      </c>
      <c r="AB16" s="3">
        <v>347312.80337904632</v>
      </c>
      <c r="AC16" s="3">
        <v>135205061.12176841</v>
      </c>
      <c r="AD16" s="3">
        <v>-109780629.54327768</v>
      </c>
      <c r="AE16" s="3">
        <v>133228406.12311791</v>
      </c>
      <c r="AF16" s="6">
        <f t="shared" si="1"/>
        <v>305081654.40116853</v>
      </c>
    </row>
    <row r="17" spans="1:32" x14ac:dyDescent="0.2">
      <c r="A17" s="9" t="s">
        <v>0</v>
      </c>
      <c r="B17" s="9" t="s">
        <v>15</v>
      </c>
      <c r="C17" s="3">
        <v>12709.659525868625</v>
      </c>
      <c r="D17" s="3">
        <v>0</v>
      </c>
      <c r="E17" s="3">
        <v>873547.45706987416</v>
      </c>
      <c r="F17" s="3">
        <v>570155.99125001684</v>
      </c>
      <c r="G17" s="3">
        <v>118214.81321071865</v>
      </c>
      <c r="H17" s="3">
        <v>261103.13021004543</v>
      </c>
      <c r="I17" s="3">
        <v>50016.453994685238</v>
      </c>
      <c r="J17" s="3">
        <v>692939.79896432161</v>
      </c>
      <c r="K17" s="3">
        <v>64732.297474718471</v>
      </c>
      <c r="L17" s="3">
        <v>148746.45954239182</v>
      </c>
      <c r="M17" s="3">
        <v>245854.47817295702</v>
      </c>
      <c r="N17" s="3">
        <v>211876.26287852635</v>
      </c>
      <c r="O17" s="3">
        <v>111973.54293337082</v>
      </c>
      <c r="P17" s="3">
        <v>479998.90104666329</v>
      </c>
      <c r="Q17" s="3">
        <v>28615489.461240448</v>
      </c>
      <c r="R17" s="3">
        <v>3992597.4311573957</v>
      </c>
      <c r="S17" s="3">
        <v>3577888.277091736</v>
      </c>
      <c r="T17" s="3">
        <v>489466.73460715427</v>
      </c>
      <c r="U17" s="3">
        <v>350918.89665231394</v>
      </c>
      <c r="V17" s="3">
        <v>826676.26295635256</v>
      </c>
      <c r="W17" s="3">
        <v>1016851.6285662119</v>
      </c>
      <c r="X17" s="3">
        <v>226714.80155441759</v>
      </c>
      <c r="Y17" s="3">
        <v>664.77532674309214</v>
      </c>
      <c r="Z17" s="3">
        <v>969221.14312946633</v>
      </c>
      <c r="AA17" s="3">
        <v>127943.73589764092</v>
      </c>
      <c r="AB17" s="3">
        <v>30704.143483320702</v>
      </c>
      <c r="AC17" s="3">
        <v>127424324.57147725</v>
      </c>
      <c r="AD17" s="3">
        <v>-91942906.105839103</v>
      </c>
      <c r="AE17" s="3">
        <v>17365771.321803976</v>
      </c>
      <c r="AF17" s="6">
        <f t="shared" si="1"/>
        <v>96914196.325379476</v>
      </c>
    </row>
    <row r="18" spans="1:32" x14ac:dyDescent="0.2">
      <c r="A18" s="9" t="s">
        <v>0</v>
      </c>
      <c r="B18" s="9" t="s">
        <v>16</v>
      </c>
      <c r="C18" s="3">
        <v>0</v>
      </c>
      <c r="D18" s="3">
        <v>0</v>
      </c>
      <c r="E18" s="3">
        <v>645.13235824939147</v>
      </c>
      <c r="F18" s="3">
        <v>838.99580449034966</v>
      </c>
      <c r="G18" s="3">
        <v>0</v>
      </c>
      <c r="H18" s="3">
        <v>0</v>
      </c>
      <c r="I18" s="3">
        <v>113.28067324673043</v>
      </c>
      <c r="J18" s="3">
        <v>277.52563026557459</v>
      </c>
      <c r="K18" s="3">
        <v>0</v>
      </c>
      <c r="L18" s="3">
        <v>0</v>
      </c>
      <c r="M18" s="3">
        <v>0</v>
      </c>
      <c r="N18" s="3">
        <v>6.6463038122702498</v>
      </c>
      <c r="O18" s="3">
        <v>0</v>
      </c>
      <c r="P18" s="3">
        <v>22857.07821704321</v>
      </c>
      <c r="Q18" s="3">
        <v>23339.471523136959</v>
      </c>
      <c r="R18" s="3">
        <v>17107726.591438204</v>
      </c>
      <c r="S18" s="3">
        <v>3611659.8687905381</v>
      </c>
      <c r="T18" s="3">
        <v>1840.111499308478</v>
      </c>
      <c r="U18" s="3">
        <v>635.05683730348778</v>
      </c>
      <c r="V18" s="3">
        <v>0</v>
      </c>
      <c r="W18" s="3">
        <v>751374.28924969211</v>
      </c>
      <c r="X18" s="3">
        <v>0</v>
      </c>
      <c r="Y18" s="3">
        <v>0</v>
      </c>
      <c r="Z18" s="3">
        <v>4186.7893302250231</v>
      </c>
      <c r="AA18" s="3">
        <v>4481301.069361384</v>
      </c>
      <c r="AB18" s="3">
        <v>9670.6428251071975</v>
      </c>
      <c r="AC18" s="3">
        <v>67740478.339898556</v>
      </c>
      <c r="AD18" s="3">
        <v>-16484378.142715633</v>
      </c>
      <c r="AE18" s="3">
        <v>33791685.483576231</v>
      </c>
      <c r="AF18" s="6">
        <f t="shared" si="1"/>
        <v>111064258.23060116</v>
      </c>
    </row>
    <row r="19" spans="1:32" x14ac:dyDescent="0.2">
      <c r="A19" s="9" t="s">
        <v>0</v>
      </c>
      <c r="B19" s="9" t="s">
        <v>17</v>
      </c>
      <c r="C19" s="3">
        <v>12390.097678679422</v>
      </c>
      <c r="D19" s="3">
        <v>0</v>
      </c>
      <c r="E19" s="3">
        <v>287874.12585289316</v>
      </c>
      <c r="F19" s="3">
        <v>96387.563101543041</v>
      </c>
      <c r="G19" s="3">
        <v>30840.088772002116</v>
      </c>
      <c r="H19" s="3">
        <v>18743.098229329054</v>
      </c>
      <c r="I19" s="3">
        <v>9366.2754034368627</v>
      </c>
      <c r="J19" s="3">
        <v>136940.85313372532</v>
      </c>
      <c r="K19" s="3">
        <v>20711.819100793939</v>
      </c>
      <c r="L19" s="3">
        <v>42606.499676540334</v>
      </c>
      <c r="M19" s="3">
        <v>67101.632413070198</v>
      </c>
      <c r="N19" s="3">
        <v>22571.522841371039</v>
      </c>
      <c r="O19" s="3">
        <v>27942.933388734702</v>
      </c>
      <c r="P19" s="3">
        <v>57704.732194943623</v>
      </c>
      <c r="Q19" s="3">
        <v>64366.278515752827</v>
      </c>
      <c r="R19" s="3">
        <v>10447.645941756549</v>
      </c>
      <c r="S19" s="3">
        <v>18937147.308105435</v>
      </c>
      <c r="T19" s="3">
        <v>282468.27322372224</v>
      </c>
      <c r="U19" s="3">
        <v>69472.692640588386</v>
      </c>
      <c r="V19" s="3">
        <v>445491.37808193458</v>
      </c>
      <c r="W19" s="3">
        <v>26956026.020652454</v>
      </c>
      <c r="X19" s="3">
        <v>167503.39369247609</v>
      </c>
      <c r="Y19" s="3">
        <v>372001.93073008861</v>
      </c>
      <c r="Z19" s="3">
        <v>878916.26107112784</v>
      </c>
      <c r="AA19" s="3">
        <v>4768157.1857733615</v>
      </c>
      <c r="AB19" s="3">
        <v>842900.97382836731</v>
      </c>
      <c r="AC19" s="3">
        <v>36472201.234902434</v>
      </c>
      <c r="AD19" s="3">
        <v>21542693.43113485</v>
      </c>
      <c r="AE19" s="3">
        <v>24312703.485391207</v>
      </c>
      <c r="AF19" s="6">
        <f t="shared" si="1"/>
        <v>136953678.73547262</v>
      </c>
    </row>
    <row r="20" spans="1:32" x14ac:dyDescent="0.2">
      <c r="A20" s="9" t="s">
        <v>0</v>
      </c>
      <c r="B20" s="9" t="s">
        <v>18</v>
      </c>
      <c r="C20" s="3">
        <v>1019.8042988501046</v>
      </c>
      <c r="D20" s="3">
        <v>0</v>
      </c>
      <c r="E20" s="3">
        <v>81257.940773027309</v>
      </c>
      <c r="F20" s="3">
        <v>2816402.5744188582</v>
      </c>
      <c r="G20" s="3">
        <v>120476.23329893424</v>
      </c>
      <c r="H20" s="3">
        <v>13969.409808189612</v>
      </c>
      <c r="I20" s="3">
        <v>48880.980885010518</v>
      </c>
      <c r="J20" s="3">
        <v>261091.08999026421</v>
      </c>
      <c r="K20" s="3">
        <v>10064.54757897701</v>
      </c>
      <c r="L20" s="3">
        <v>75020.51652499396</v>
      </c>
      <c r="M20" s="3">
        <v>48848.037941247298</v>
      </c>
      <c r="N20" s="3">
        <v>41157.606051925941</v>
      </c>
      <c r="O20" s="3">
        <v>19111.6941539769</v>
      </c>
      <c r="P20" s="3">
        <v>539283.27438158856</v>
      </c>
      <c r="Q20" s="3">
        <v>102763.18185985005</v>
      </c>
      <c r="R20" s="3">
        <v>193519.11260681303</v>
      </c>
      <c r="S20" s="3">
        <v>201073.57926085542</v>
      </c>
      <c r="T20" s="3">
        <v>78508475.236330748</v>
      </c>
      <c r="U20" s="3">
        <v>75929.360406684063</v>
      </c>
      <c r="V20" s="3">
        <v>176896.94309612692</v>
      </c>
      <c r="W20" s="3">
        <v>4441469.6133272927</v>
      </c>
      <c r="X20" s="3">
        <v>235552.53696485181</v>
      </c>
      <c r="Y20" s="3">
        <v>794754.7274338383</v>
      </c>
      <c r="Z20" s="3">
        <v>5701602.1523676328</v>
      </c>
      <c r="AA20" s="3">
        <v>21340437.071731273</v>
      </c>
      <c r="AB20" s="3">
        <v>502366.28771141899</v>
      </c>
      <c r="AC20" s="3">
        <v>36713308.478432849</v>
      </c>
      <c r="AD20" s="3">
        <v>55169252.236688197</v>
      </c>
      <c r="AE20" s="3">
        <v>91962412.663365558</v>
      </c>
      <c r="AF20" s="6">
        <f t="shared" si="1"/>
        <v>300196396.89168984</v>
      </c>
    </row>
    <row r="21" spans="1:32" x14ac:dyDescent="0.2">
      <c r="A21" s="9" t="s">
        <v>0</v>
      </c>
      <c r="B21" s="9" t="s">
        <v>19</v>
      </c>
      <c r="C21" s="3">
        <v>5908.9129335140478</v>
      </c>
      <c r="D21" s="3">
        <v>0</v>
      </c>
      <c r="E21" s="3">
        <v>3283047.5913701579</v>
      </c>
      <c r="F21" s="3">
        <v>6559918.7986178352</v>
      </c>
      <c r="G21" s="3">
        <v>357048.79520825832</v>
      </c>
      <c r="H21" s="3">
        <v>404997.03237415641</v>
      </c>
      <c r="I21" s="3">
        <v>209447.30267922714</v>
      </c>
      <c r="J21" s="3">
        <v>4936938.997729403</v>
      </c>
      <c r="K21" s="3">
        <v>284688.57747252175</v>
      </c>
      <c r="L21" s="3">
        <v>1234768.9775253418</v>
      </c>
      <c r="M21" s="3">
        <v>1764916.128908772</v>
      </c>
      <c r="N21" s="3">
        <v>1875745.2876229091</v>
      </c>
      <c r="O21" s="3">
        <v>383283.0660173975</v>
      </c>
      <c r="P21" s="3">
        <v>1103120.7230575564</v>
      </c>
      <c r="Q21" s="3">
        <v>389058.61179687059</v>
      </c>
      <c r="R21" s="3">
        <v>802540.69691912853</v>
      </c>
      <c r="S21" s="3">
        <v>1127083.2819377664</v>
      </c>
      <c r="T21" s="3">
        <v>1260289.2565570539</v>
      </c>
      <c r="U21" s="3">
        <v>12507115.230025364</v>
      </c>
      <c r="V21" s="3">
        <v>962690.30032355536</v>
      </c>
      <c r="W21" s="3">
        <v>19723491.581251465</v>
      </c>
      <c r="X21" s="3">
        <v>18397376.022480872</v>
      </c>
      <c r="Y21" s="3">
        <v>2705774.1122627053</v>
      </c>
      <c r="Z21" s="3">
        <v>8640354.9268926512</v>
      </c>
      <c r="AA21" s="3">
        <v>10032713.759286001</v>
      </c>
      <c r="AB21" s="3">
        <v>1685989.6649921474</v>
      </c>
      <c r="AC21" s="3">
        <v>0</v>
      </c>
      <c r="AD21" s="3">
        <v>37306100.807194188</v>
      </c>
      <c r="AE21" s="3">
        <v>2844800.5825618743</v>
      </c>
      <c r="AF21" s="6">
        <f t="shared" si="1"/>
        <v>140789209.02599871</v>
      </c>
    </row>
    <row r="22" spans="1:32" x14ac:dyDescent="0.2">
      <c r="A22" s="9" t="s">
        <v>0</v>
      </c>
      <c r="B22" s="9" t="s">
        <v>20</v>
      </c>
      <c r="C22" s="3">
        <v>1562.5341221977292</v>
      </c>
      <c r="D22" s="3">
        <v>0</v>
      </c>
      <c r="E22" s="3">
        <v>70444.063320851477</v>
      </c>
      <c r="F22" s="3">
        <v>82724.006325212104</v>
      </c>
      <c r="G22" s="3">
        <v>8732.4026784477264</v>
      </c>
      <c r="H22" s="3">
        <v>23593.406985307789</v>
      </c>
      <c r="I22" s="3">
        <v>12664.091027032167</v>
      </c>
      <c r="J22" s="3">
        <v>116923.96039051727</v>
      </c>
      <c r="K22" s="3">
        <v>6981.4773466630486</v>
      </c>
      <c r="L22" s="3">
        <v>31406.251878200797</v>
      </c>
      <c r="M22" s="3">
        <v>55337.573106249074</v>
      </c>
      <c r="N22" s="3">
        <v>25625.167047889536</v>
      </c>
      <c r="O22" s="3">
        <v>8371.6885095731122</v>
      </c>
      <c r="P22" s="3">
        <v>93786.36432677714</v>
      </c>
      <c r="Q22" s="3">
        <v>20579.405711145388</v>
      </c>
      <c r="R22" s="3">
        <v>45661.116825171208</v>
      </c>
      <c r="S22" s="3">
        <v>28573.630855321859</v>
      </c>
      <c r="T22" s="3">
        <v>75703.756621203152</v>
      </c>
      <c r="U22" s="3">
        <v>109379.33687533923</v>
      </c>
      <c r="V22" s="3">
        <v>156454.90888321935</v>
      </c>
      <c r="W22" s="3">
        <v>592166.88984851062</v>
      </c>
      <c r="X22" s="3">
        <v>601935.71060397488</v>
      </c>
      <c r="Y22" s="3">
        <v>486980.53451619414</v>
      </c>
      <c r="Z22" s="3">
        <v>871888.37916256173</v>
      </c>
      <c r="AA22" s="3">
        <v>41034.932402059254</v>
      </c>
      <c r="AB22" s="3">
        <v>641810.57217886567</v>
      </c>
      <c r="AC22" s="3">
        <v>312611145.03063494</v>
      </c>
      <c r="AD22" s="3">
        <v>-118796958.20112228</v>
      </c>
      <c r="AE22" s="3">
        <v>319677.54607862589</v>
      </c>
      <c r="AF22" s="6">
        <f t="shared" si="1"/>
        <v>198344186.53713977</v>
      </c>
    </row>
    <row r="23" spans="1:32" x14ac:dyDescent="0.2">
      <c r="A23" s="9" t="s">
        <v>0</v>
      </c>
      <c r="B23" s="9" t="s">
        <v>21</v>
      </c>
      <c r="C23" s="3">
        <v>16060.210877350148</v>
      </c>
      <c r="D23" s="3">
        <v>0</v>
      </c>
      <c r="E23" s="3">
        <v>1516346.9451855454</v>
      </c>
      <c r="F23" s="3">
        <v>1183112.5550575429</v>
      </c>
      <c r="G23" s="3">
        <v>168314.87987135674</v>
      </c>
      <c r="H23" s="3">
        <v>370376.7229106063</v>
      </c>
      <c r="I23" s="3">
        <v>160275.78718105925</v>
      </c>
      <c r="J23" s="3">
        <v>1701940.7381118017</v>
      </c>
      <c r="K23" s="3">
        <v>205162.5719752865</v>
      </c>
      <c r="L23" s="3">
        <v>346753.33348357573</v>
      </c>
      <c r="M23" s="3">
        <v>455979.73938519147</v>
      </c>
      <c r="N23" s="3">
        <v>273566.37756067712</v>
      </c>
      <c r="O23" s="3">
        <v>312065.66116370668</v>
      </c>
      <c r="P23" s="3">
        <v>881110.35272677068</v>
      </c>
      <c r="Q23" s="3">
        <v>405122.63418507413</v>
      </c>
      <c r="R23" s="3">
        <v>638011.37779115874</v>
      </c>
      <c r="S23" s="3">
        <v>904971.69611004891</v>
      </c>
      <c r="T23" s="3">
        <v>2087063.5329873778</v>
      </c>
      <c r="U23" s="3">
        <v>467752.08201376925</v>
      </c>
      <c r="V23" s="3">
        <v>8735745.2635848429</v>
      </c>
      <c r="W23" s="3">
        <v>160884756.67618135</v>
      </c>
      <c r="X23" s="3">
        <v>5966746.4034187365</v>
      </c>
      <c r="Y23" s="3">
        <v>11177696.627083044</v>
      </c>
      <c r="Z23" s="3">
        <v>11652145.287255915</v>
      </c>
      <c r="AA23" s="3">
        <v>32847293.363793589</v>
      </c>
      <c r="AB23" s="3">
        <v>2514308.4033307862</v>
      </c>
      <c r="AC23" s="3">
        <v>0</v>
      </c>
      <c r="AD23" s="3">
        <v>166470225.0206489</v>
      </c>
      <c r="AE23" s="3">
        <v>152693188.92644998</v>
      </c>
      <c r="AF23" s="6">
        <f t="shared" si="1"/>
        <v>565036093.17032504</v>
      </c>
    </row>
    <row r="24" spans="1:32" x14ac:dyDescent="0.2">
      <c r="A24" s="9" t="s">
        <v>0</v>
      </c>
      <c r="B24" s="9" t="s">
        <v>22</v>
      </c>
      <c r="C24" s="3">
        <v>4108.0955003412228</v>
      </c>
      <c r="D24" s="3">
        <v>0</v>
      </c>
      <c r="E24" s="3">
        <v>262535.9203543968</v>
      </c>
      <c r="F24" s="3">
        <v>238821.92796643014</v>
      </c>
      <c r="G24" s="3">
        <v>39274.175956750347</v>
      </c>
      <c r="H24" s="3">
        <v>138372.52098842809</v>
      </c>
      <c r="I24" s="3">
        <v>42674.144315060141</v>
      </c>
      <c r="J24" s="3">
        <v>315717.22227100487</v>
      </c>
      <c r="K24" s="3">
        <v>32018.79815150634</v>
      </c>
      <c r="L24" s="3">
        <v>87908.325497435348</v>
      </c>
      <c r="M24" s="3">
        <v>73810.481706821898</v>
      </c>
      <c r="N24" s="3">
        <v>63376.397340573858</v>
      </c>
      <c r="O24" s="3">
        <v>46242.403291112656</v>
      </c>
      <c r="P24" s="3">
        <v>149652.89870610842</v>
      </c>
      <c r="Q24" s="3">
        <v>89333.290700507845</v>
      </c>
      <c r="R24" s="3">
        <v>75210.674085284074</v>
      </c>
      <c r="S24" s="3">
        <v>364195.13815107563</v>
      </c>
      <c r="T24" s="3">
        <v>1144246.7006698465</v>
      </c>
      <c r="U24" s="3">
        <v>205654.97209811132</v>
      </c>
      <c r="V24" s="3">
        <v>1208081.4465520945</v>
      </c>
      <c r="W24" s="3">
        <v>29832457.636749942</v>
      </c>
      <c r="X24" s="3">
        <v>65337245.964623846</v>
      </c>
      <c r="Y24" s="3">
        <v>2462961.2318037134</v>
      </c>
      <c r="Z24" s="3">
        <v>2769565.2314177901</v>
      </c>
      <c r="AA24" s="3">
        <v>51455886.699856274</v>
      </c>
      <c r="AB24" s="3">
        <v>1234470.8382315796</v>
      </c>
      <c r="AC24" s="3">
        <v>0</v>
      </c>
      <c r="AD24" s="3">
        <v>235991528.90150008</v>
      </c>
      <c r="AE24" s="3">
        <v>88232844.017029151</v>
      </c>
      <c r="AF24" s="6">
        <f t="shared" si="1"/>
        <v>481898196.05551529</v>
      </c>
    </row>
    <row r="25" spans="1:32" x14ac:dyDescent="0.2">
      <c r="A25" s="9" t="s">
        <v>0</v>
      </c>
      <c r="B25" s="9" t="s">
        <v>23</v>
      </c>
      <c r="C25" s="3">
        <v>81021.872069597288</v>
      </c>
      <c r="D25" s="3">
        <v>0</v>
      </c>
      <c r="E25" s="3">
        <v>3170472.1569564301</v>
      </c>
      <c r="F25" s="3">
        <v>3257443.106893606</v>
      </c>
      <c r="G25" s="3">
        <v>461772.80719033116</v>
      </c>
      <c r="H25" s="3">
        <v>450834.7952452341</v>
      </c>
      <c r="I25" s="3">
        <v>125145.11296876644</v>
      </c>
      <c r="J25" s="3">
        <v>2718623.3356924816</v>
      </c>
      <c r="K25" s="3">
        <v>210281.04571491349</v>
      </c>
      <c r="L25" s="3">
        <v>584617.95841301291</v>
      </c>
      <c r="M25" s="3">
        <v>929479.07801445981</v>
      </c>
      <c r="N25" s="3">
        <v>947633.58243081102</v>
      </c>
      <c r="O25" s="3">
        <v>509879.92925157415</v>
      </c>
      <c r="P25" s="3">
        <v>639809.86120769475</v>
      </c>
      <c r="Q25" s="3">
        <v>378261.22116727318</v>
      </c>
      <c r="R25" s="3">
        <v>772483.08605784865</v>
      </c>
      <c r="S25" s="3">
        <v>1169105.5296224027</v>
      </c>
      <c r="T25" s="3">
        <v>2148735.4801552249</v>
      </c>
      <c r="U25" s="3">
        <v>4416929.8027694747</v>
      </c>
      <c r="V25" s="3">
        <v>2538147.9730505277</v>
      </c>
      <c r="W25" s="3">
        <v>63189656.3248211</v>
      </c>
      <c r="X25" s="3">
        <v>5256460.6346223885</v>
      </c>
      <c r="Y25" s="3">
        <v>25251258.8383292</v>
      </c>
      <c r="Z25" s="3">
        <v>7940272.5944043715</v>
      </c>
      <c r="AA25" s="3">
        <v>9096491.5893353354</v>
      </c>
      <c r="AB25" s="3">
        <v>213626.48597479358</v>
      </c>
      <c r="AC25" s="3">
        <v>0</v>
      </c>
      <c r="AD25" s="3">
        <v>145598532.40183586</v>
      </c>
      <c r="AE25" s="3">
        <v>1783914.5328834681</v>
      </c>
      <c r="AF25" s="6">
        <f t="shared" si="1"/>
        <v>283840891.13707817</v>
      </c>
    </row>
    <row r="26" spans="1:32" x14ac:dyDescent="0.2">
      <c r="A26" s="9" t="s">
        <v>0</v>
      </c>
      <c r="B26" s="9" t="s">
        <v>24</v>
      </c>
      <c r="C26" s="3">
        <v>14945.949283845448</v>
      </c>
      <c r="D26" s="3">
        <v>0</v>
      </c>
      <c r="E26" s="3">
        <v>3970778.1290877666</v>
      </c>
      <c r="F26" s="3">
        <v>3111763.0692539955</v>
      </c>
      <c r="G26" s="3">
        <v>225222.66319288782</v>
      </c>
      <c r="H26" s="3">
        <v>639844.07934011391</v>
      </c>
      <c r="I26" s="3">
        <v>452808.52597874537</v>
      </c>
      <c r="J26" s="3">
        <v>2434853.9336067862</v>
      </c>
      <c r="K26" s="3">
        <v>251120.21175352662</v>
      </c>
      <c r="L26" s="3">
        <v>469735.42574896099</v>
      </c>
      <c r="M26" s="3">
        <v>964405.68585749541</v>
      </c>
      <c r="N26" s="3">
        <v>319181.83195976837</v>
      </c>
      <c r="O26" s="3">
        <v>329894.24628608808</v>
      </c>
      <c r="P26" s="3">
        <v>1109180.5271435366</v>
      </c>
      <c r="Q26" s="3">
        <v>250860.53180574405</v>
      </c>
      <c r="R26" s="3">
        <v>1144534.6455721511</v>
      </c>
      <c r="S26" s="3">
        <v>1245854.5474760395</v>
      </c>
      <c r="T26" s="3">
        <v>2064365.5335255314</v>
      </c>
      <c r="U26" s="3">
        <v>1660093.566309477</v>
      </c>
      <c r="V26" s="3">
        <v>2952704.7902235296</v>
      </c>
      <c r="W26" s="3">
        <v>38709239.587509461</v>
      </c>
      <c r="X26" s="3">
        <v>7256752.0561532034</v>
      </c>
      <c r="Y26" s="3">
        <v>11753014.470423594</v>
      </c>
      <c r="Z26" s="3">
        <v>70207942.220654964</v>
      </c>
      <c r="AA26" s="3">
        <v>45137359.899371915</v>
      </c>
      <c r="AB26" s="3">
        <v>98672298.651379719</v>
      </c>
      <c r="AC26" s="3">
        <v>0</v>
      </c>
      <c r="AD26" s="3">
        <v>250882751.07051885</v>
      </c>
      <c r="AE26" s="3">
        <v>48855541.985098861</v>
      </c>
      <c r="AF26" s="6">
        <f t="shared" si="1"/>
        <v>595087047.83451653</v>
      </c>
    </row>
    <row r="27" spans="1:32" x14ac:dyDescent="0.2">
      <c r="A27" s="10" t="s">
        <v>25</v>
      </c>
      <c r="B27" s="10" t="s">
        <v>25</v>
      </c>
      <c r="C27" s="3">
        <v>659533.55361578439</v>
      </c>
      <c r="D27" s="3">
        <v>0</v>
      </c>
      <c r="E27" s="3">
        <v>17911614.528703026</v>
      </c>
      <c r="F27" s="3">
        <v>19966975.557195846</v>
      </c>
      <c r="G27" s="3">
        <v>2845077.6713038245</v>
      </c>
      <c r="H27" s="3">
        <v>2376643.8042164613</v>
      </c>
      <c r="I27" s="3">
        <v>1956261.3982493002</v>
      </c>
      <c r="J27" s="3">
        <v>16690099.981772291</v>
      </c>
      <c r="K27" s="3">
        <v>2876121.064032306</v>
      </c>
      <c r="L27" s="3">
        <v>3558518.7287225011</v>
      </c>
      <c r="M27" s="3">
        <v>3443088.0421597576</v>
      </c>
      <c r="N27" s="3">
        <v>3766369.3093018429</v>
      </c>
      <c r="O27" s="3">
        <v>3544192.0757898274</v>
      </c>
      <c r="P27" s="3">
        <v>7253697.158090177</v>
      </c>
      <c r="Q27" s="3">
        <v>3029162.5012484277</v>
      </c>
      <c r="R27" s="3">
        <v>3473823.4056973802</v>
      </c>
      <c r="S27" s="3">
        <v>10045399.866843421</v>
      </c>
      <c r="T27" s="3">
        <v>18827249.736715075</v>
      </c>
      <c r="U27" s="3">
        <v>20923117.133144431</v>
      </c>
      <c r="V27" s="3">
        <v>17657024.521563184</v>
      </c>
      <c r="W27" s="3">
        <v>322933785.912669</v>
      </c>
      <c r="X27" s="3">
        <v>43364673.194795653</v>
      </c>
      <c r="Y27" s="3">
        <v>66063067.191475809</v>
      </c>
      <c r="Z27" s="3">
        <v>224116809.58527362</v>
      </c>
      <c r="AA27" s="3"/>
      <c r="AB27" s="3"/>
      <c r="AC27" s="3"/>
      <c r="AD27" s="3"/>
      <c r="AE27" s="3"/>
    </row>
    <row r="28" spans="1:32" x14ac:dyDescent="0.2">
      <c r="A28" s="10" t="s">
        <v>26</v>
      </c>
      <c r="B28" s="10" t="s">
        <v>26</v>
      </c>
      <c r="C28" s="3">
        <v>1661137.4207947736</v>
      </c>
      <c r="D28" s="3">
        <v>0</v>
      </c>
      <c r="E28" s="3">
        <v>33488764.585412435</v>
      </c>
      <c r="F28" s="3">
        <v>27997882.386794943</v>
      </c>
      <c r="G28" s="3">
        <v>3481791.4226792981</v>
      </c>
      <c r="H28" s="3">
        <v>5091796.1878964156</v>
      </c>
      <c r="I28" s="3">
        <v>3235544.0278203175</v>
      </c>
      <c r="J28" s="3">
        <v>28316574.779604368</v>
      </c>
      <c r="K28" s="3">
        <v>5078765.2810196634</v>
      </c>
      <c r="L28" s="3">
        <v>4613833.3447045432</v>
      </c>
      <c r="M28" s="3">
        <v>6813270.0741331289</v>
      </c>
      <c r="N28" s="3">
        <v>5431854.6187653253</v>
      </c>
      <c r="O28" s="3">
        <v>6598542.3568124007</v>
      </c>
      <c r="P28" s="3">
        <v>16112655.527184261</v>
      </c>
      <c r="Q28" s="3">
        <v>4216247.6060740594</v>
      </c>
      <c r="R28" s="3">
        <v>7960593.9288078072</v>
      </c>
      <c r="S28" s="3">
        <v>13183690.606355494</v>
      </c>
      <c r="T28" s="3">
        <v>26781742.694712877</v>
      </c>
      <c r="U28" s="3">
        <v>17219261.525489982</v>
      </c>
      <c r="V28" s="3">
        <v>17428179.141222719</v>
      </c>
      <c r="W28" s="3">
        <v>673299772.83567584</v>
      </c>
      <c r="X28" s="3">
        <v>80449930.357627138</v>
      </c>
      <c r="Y28" s="3">
        <v>97325398.179097652</v>
      </c>
      <c r="Z28" s="3">
        <v>66714484.77213262</v>
      </c>
      <c r="AA28" s="3"/>
      <c r="AB28" s="3"/>
      <c r="AC28" s="3"/>
      <c r="AD28" s="3"/>
      <c r="AE28" s="3"/>
    </row>
    <row r="29" spans="1:32" x14ac:dyDescent="0.2">
      <c r="A29" s="10" t="s">
        <v>27</v>
      </c>
      <c r="B29" s="10" t="s">
        <v>27</v>
      </c>
      <c r="C29" s="3">
        <v>152018.23019409581</v>
      </c>
      <c r="D29" s="3">
        <v>0</v>
      </c>
      <c r="E29" s="3">
        <v>8210926.7229427462</v>
      </c>
      <c r="F29" s="3">
        <v>8286896.9429186406</v>
      </c>
      <c r="G29" s="3">
        <v>884093.10534968763</v>
      </c>
      <c r="H29" s="3">
        <v>1084814.0181321832</v>
      </c>
      <c r="I29" s="3">
        <v>874821.25778843055</v>
      </c>
      <c r="J29" s="3">
        <v>5753897.6556652952</v>
      </c>
      <c r="K29" s="3">
        <v>2358518.562264225</v>
      </c>
      <c r="L29" s="3">
        <v>1720947.4297422771</v>
      </c>
      <c r="M29" s="3">
        <v>2541654.7123073312</v>
      </c>
      <c r="N29" s="3">
        <v>1691396.2168184163</v>
      </c>
      <c r="O29" s="3">
        <v>1228662.5802496849</v>
      </c>
      <c r="P29" s="3">
        <v>5482814.6585232187</v>
      </c>
      <c r="Q29" s="3">
        <v>1684342.9596063227</v>
      </c>
      <c r="R29" s="3">
        <v>2239774.999503782</v>
      </c>
      <c r="S29" s="3">
        <v>3880547.8273191866</v>
      </c>
      <c r="T29" s="3">
        <v>5820223.1286217198</v>
      </c>
      <c r="U29" s="3">
        <v>16054702.27044175</v>
      </c>
      <c r="V29" s="3">
        <v>9621660.518474713</v>
      </c>
      <c r="W29" s="3">
        <v>127302558.40107311</v>
      </c>
      <c r="X29" s="3">
        <v>21380408.14499047</v>
      </c>
      <c r="Y29" s="3">
        <v>20073140.00655495</v>
      </c>
      <c r="Z29" s="3">
        <v>53737078.085751057</v>
      </c>
      <c r="AA29" s="3"/>
      <c r="AB29" s="3"/>
      <c r="AC29" s="3"/>
      <c r="AD29" s="3"/>
      <c r="AE29" s="3"/>
    </row>
    <row r="30" spans="1:32" ht="9" customHeight="1" x14ac:dyDescent="0.2">
      <c r="A30" s="10" t="s">
        <v>28</v>
      </c>
      <c r="B30" s="10" t="s">
        <v>28</v>
      </c>
      <c r="C30" s="3">
        <v>1366945.3898020359</v>
      </c>
      <c r="D30" s="3">
        <v>0</v>
      </c>
      <c r="E30" s="3">
        <v>62262090.605844259</v>
      </c>
      <c r="F30" s="3">
        <v>32021455.032904256</v>
      </c>
      <c r="G30" s="3">
        <v>7050733.9530123817</v>
      </c>
      <c r="H30" s="3">
        <v>9074978.124451248</v>
      </c>
      <c r="I30" s="3">
        <v>6247868.0555629339</v>
      </c>
      <c r="J30" s="3">
        <v>105345523.00500499</v>
      </c>
      <c r="K30" s="3">
        <v>38323143.272522144</v>
      </c>
      <c r="L30" s="3">
        <v>13420645.708687739</v>
      </c>
      <c r="M30" s="3">
        <v>7617646.0554722724</v>
      </c>
      <c r="N30" s="3">
        <v>11238680.510197995</v>
      </c>
      <c r="O30" s="3">
        <v>6720436.9294834668</v>
      </c>
      <c r="P30" s="3">
        <v>32320874.486979034</v>
      </c>
      <c r="Q30" s="3">
        <v>15679188.943393599</v>
      </c>
      <c r="R30" s="3">
        <v>9168394.5960969329</v>
      </c>
      <c r="S30" s="3">
        <v>14675989.760382328</v>
      </c>
      <c r="T30" s="3">
        <v>41427185.246757515</v>
      </c>
      <c r="U30" s="3">
        <v>5013705.96011113</v>
      </c>
      <c r="V30" s="3">
        <v>1391005.7617949001</v>
      </c>
      <c r="W30" s="3">
        <v>-1216576931.7320209</v>
      </c>
      <c r="X30" s="3">
        <v>19045794.204445254</v>
      </c>
      <c r="Y30" s="3">
        <v>14613972.189157562</v>
      </c>
      <c r="Z30" s="3">
        <v>18283019.541146461</v>
      </c>
      <c r="AA30" s="3"/>
      <c r="AB30" s="3"/>
      <c r="AC30" s="3"/>
      <c r="AD30" s="3"/>
      <c r="AE30" s="3"/>
    </row>
    <row r="31" spans="1:32" ht="9" customHeight="1" x14ac:dyDescent="0.2">
      <c r="A31" s="11"/>
      <c r="B31" s="10" t="s">
        <v>37</v>
      </c>
      <c r="C31" s="3">
        <v>1112265.290207102</v>
      </c>
      <c r="D31" s="3">
        <v>0</v>
      </c>
      <c r="E31" s="3">
        <v>154808585.97444758</v>
      </c>
      <c r="F31" s="3">
        <v>77607281.506060928</v>
      </c>
      <c r="G31" s="3">
        <v>9144372.9003136717</v>
      </c>
      <c r="H31" s="3">
        <v>13627331.445231751</v>
      </c>
      <c r="I31" s="3">
        <v>7599121.0546177253</v>
      </c>
      <c r="J31" s="3">
        <v>70036026.334475696</v>
      </c>
      <c r="K31" s="3">
        <v>78929133.471153498</v>
      </c>
      <c r="L31" s="3">
        <v>28281563.934501253</v>
      </c>
      <c r="M31" s="3">
        <v>14191745.622900687</v>
      </c>
      <c r="N31" s="3">
        <v>55267139.523148984</v>
      </c>
      <c r="O31" s="3">
        <v>24556144.129526034</v>
      </c>
      <c r="P31" s="3">
        <v>118246034.0231128</v>
      </c>
      <c r="Q31" s="3">
        <v>35784486.918385163</v>
      </c>
      <c r="R31" s="3">
        <v>49345298.014855526</v>
      </c>
      <c r="S31" s="3">
        <v>46321807.334288538</v>
      </c>
      <c r="T31" s="3">
        <v>83182740.114325345</v>
      </c>
      <c r="U31" s="3">
        <v>39243720.704207957</v>
      </c>
      <c r="V31" s="3">
        <v>76349842.719247043</v>
      </c>
      <c r="W31" s="3">
        <v>210398838.04838467</v>
      </c>
      <c r="X31" s="3">
        <v>149295773.10229635</v>
      </c>
      <c r="Y31" s="3">
        <v>19405931.65810439</v>
      </c>
      <c r="Z31" s="3">
        <v>67817627.918332577</v>
      </c>
      <c r="AA31" s="3"/>
      <c r="AB31" s="3"/>
      <c r="AC31" s="3"/>
      <c r="AD31" s="3"/>
      <c r="AE31" s="3"/>
    </row>
    <row r="32" spans="1:32" x14ac:dyDescent="0.2">
      <c r="B32" s="9" t="s">
        <v>33</v>
      </c>
      <c r="C32" s="5">
        <f>SUM(C3:C31)</f>
        <v>5735783.2579951594</v>
      </c>
      <c r="D32" s="5">
        <f t="shared" ref="D32:Z32" si="2">SUM(D3:D31)</f>
        <v>0</v>
      </c>
      <c r="E32" s="5">
        <f t="shared" si="2"/>
        <v>347703730.52843499</v>
      </c>
      <c r="F32" s="5">
        <f t="shared" si="2"/>
        <v>252067536.11108103</v>
      </c>
      <c r="G32" s="5">
        <f t="shared" si="2"/>
        <v>29639549.822296809</v>
      </c>
      <c r="H32" s="5">
        <f t="shared" si="2"/>
        <v>46782773.103372984</v>
      </c>
      <c r="I32" s="5">
        <f t="shared" si="2"/>
        <v>37831759.084275179</v>
      </c>
      <c r="J32" s="5">
        <f t="shared" si="2"/>
        <v>391917621.51751798</v>
      </c>
      <c r="K32" s="5">
        <f t="shared" si="2"/>
        <v>188262781.56411251</v>
      </c>
      <c r="L32" s="5">
        <f t="shared" si="2"/>
        <v>76282010.194592625</v>
      </c>
      <c r="M32" s="5">
        <f t="shared" si="2"/>
        <v>49072739.508664705</v>
      </c>
      <c r="N32" s="5">
        <f t="shared" si="2"/>
        <v>151774462.55842289</v>
      </c>
      <c r="O32" s="5">
        <f t="shared" si="2"/>
        <v>75251291.509293973</v>
      </c>
      <c r="P32" s="5">
        <f t="shared" si="2"/>
        <v>305081654.40116853</v>
      </c>
      <c r="Q32" s="5">
        <f t="shared" si="2"/>
        <v>96914196.325379476</v>
      </c>
      <c r="R32" s="5">
        <f t="shared" si="2"/>
        <v>111064258.23060115</v>
      </c>
      <c r="S32" s="5">
        <f t="shared" si="2"/>
        <v>136953678.73547262</v>
      </c>
      <c r="T32" s="5">
        <f t="shared" si="2"/>
        <v>300196396.89168984</v>
      </c>
      <c r="U32" s="5">
        <f t="shared" si="2"/>
        <v>140789209.02599871</v>
      </c>
      <c r="V32" s="5">
        <f t="shared" si="2"/>
        <v>198344186.53713977</v>
      </c>
      <c r="W32" s="5">
        <f t="shared" si="2"/>
        <v>565036093.17032504</v>
      </c>
      <c r="X32" s="5">
        <f t="shared" si="2"/>
        <v>481898196.05551529</v>
      </c>
      <c r="Y32" s="5">
        <f t="shared" si="2"/>
        <v>283840891.13707817</v>
      </c>
      <c r="Z32" s="5">
        <f t="shared" si="2"/>
        <v>595087047.83451653</v>
      </c>
      <c r="AA32" s="3"/>
      <c r="AB32" s="3"/>
      <c r="AC32" s="3"/>
      <c r="AD32" s="3"/>
      <c r="AE32" s="3"/>
    </row>
    <row r="33" spans="1:26" s="4" customFormat="1" x14ac:dyDescent="0.2">
      <c r="A33" s="9"/>
      <c r="B33" s="9" t="s">
        <v>33</v>
      </c>
      <c r="C33" s="6">
        <f t="array" ref="C33:Z33">TRANSPOSE(AF3:AF26)</f>
        <v>5735783.2579951594</v>
      </c>
      <c r="D33" s="6">
        <v>0</v>
      </c>
      <c r="E33" s="6">
        <v>347703730.52843499</v>
      </c>
      <c r="F33" s="6">
        <v>252067536.11108103</v>
      </c>
      <c r="G33" s="6">
        <v>29639549.822296809</v>
      </c>
      <c r="H33" s="6">
        <v>46782773.103372991</v>
      </c>
      <c r="I33" s="6">
        <v>37831759.084275179</v>
      </c>
      <c r="J33" s="6">
        <v>391917621.51751804</v>
      </c>
      <c r="K33" s="6">
        <v>188262781.56411251</v>
      </c>
      <c r="L33" s="6">
        <v>76282010.194592625</v>
      </c>
      <c r="M33" s="6">
        <v>49072739.508664705</v>
      </c>
      <c r="N33" s="6">
        <v>151774462.55842289</v>
      </c>
      <c r="O33" s="6">
        <v>75251291.509293973</v>
      </c>
      <c r="P33" s="6">
        <v>305081654.40116853</v>
      </c>
      <c r="Q33" s="6">
        <v>96914196.325379476</v>
      </c>
      <c r="R33" s="6">
        <v>111064258.23060116</v>
      </c>
      <c r="S33" s="6">
        <v>136953678.73547262</v>
      </c>
      <c r="T33" s="6">
        <v>300196396.89168984</v>
      </c>
      <c r="U33" s="6">
        <v>140789209.02599871</v>
      </c>
      <c r="V33" s="6">
        <v>198344186.53713977</v>
      </c>
      <c r="W33" s="6">
        <v>565036093.17032504</v>
      </c>
      <c r="X33" s="6">
        <v>481898196.05551529</v>
      </c>
      <c r="Y33" s="6">
        <v>283840891.13707817</v>
      </c>
      <c r="Z33" s="6">
        <v>595087047.83451653</v>
      </c>
    </row>
    <row r="34" spans="1:26" x14ac:dyDescent="0.2">
      <c r="C34" s="2">
        <f>C32-C33</f>
        <v>0</v>
      </c>
      <c r="D34" s="2">
        <f t="shared" ref="D34:Z34" si="3">D32-D33</f>
        <v>0</v>
      </c>
      <c r="E34" s="2">
        <f t="shared" si="3"/>
        <v>0</v>
      </c>
      <c r="F34" s="2">
        <f t="shared" si="3"/>
        <v>0</v>
      </c>
      <c r="G34" s="2">
        <f t="shared" si="3"/>
        <v>0</v>
      </c>
      <c r="H34" s="2">
        <f t="shared" si="3"/>
        <v>0</v>
      </c>
      <c r="I34" s="2">
        <f t="shared" si="3"/>
        <v>0</v>
      </c>
      <c r="J34" s="2">
        <f t="shared" si="3"/>
        <v>0</v>
      </c>
      <c r="K34" s="2">
        <f t="shared" si="3"/>
        <v>0</v>
      </c>
      <c r="L34" s="2">
        <f t="shared" si="3"/>
        <v>0</v>
      </c>
      <c r="M34" s="2">
        <f t="shared" si="3"/>
        <v>0</v>
      </c>
      <c r="N34" s="2">
        <f t="shared" si="3"/>
        <v>0</v>
      </c>
      <c r="O34" s="2">
        <f t="shared" si="3"/>
        <v>0</v>
      </c>
      <c r="P34" s="2">
        <f t="shared" si="3"/>
        <v>0</v>
      </c>
      <c r="Q34" s="2">
        <f t="shared" si="3"/>
        <v>0</v>
      </c>
      <c r="R34" s="2">
        <f t="shared" si="3"/>
        <v>0</v>
      </c>
      <c r="S34" s="2">
        <f t="shared" si="3"/>
        <v>0</v>
      </c>
      <c r="T34" s="2">
        <f t="shared" si="3"/>
        <v>0</v>
      </c>
      <c r="U34" s="2">
        <f t="shared" si="3"/>
        <v>0</v>
      </c>
      <c r="V34" s="2">
        <f t="shared" si="3"/>
        <v>0</v>
      </c>
      <c r="W34" s="2">
        <f t="shared" si="3"/>
        <v>0</v>
      </c>
      <c r="X34" s="2">
        <f t="shared" si="3"/>
        <v>0</v>
      </c>
      <c r="Y34" s="2">
        <f t="shared" si="3"/>
        <v>0</v>
      </c>
      <c r="Z34" s="2">
        <f t="shared" si="3"/>
        <v>0</v>
      </c>
    </row>
    <row r="35" spans="1:26" ht="10.8" customHeight="1" x14ac:dyDescent="0.2">
      <c r="A35" s="11"/>
      <c r="B35" s="11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x14ac:dyDescent="0.2">
      <c r="A36" s="11"/>
      <c r="B36" s="11"/>
    </row>
    <row r="37" spans="1:26" x14ac:dyDescent="0.2">
      <c r="A37" s="11"/>
      <c r="B37" s="11"/>
    </row>
    <row r="38" spans="1:26" x14ac:dyDescent="0.2">
      <c r="A38" s="11"/>
      <c r="B38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BFD34-F085-43A9-8180-A73F22735834}">
  <dimension ref="A1:Y32"/>
  <sheetViews>
    <sheetView topLeftCell="A4" workbookViewId="0">
      <selection activeCell="B31" sqref="B31"/>
    </sheetView>
  </sheetViews>
  <sheetFormatPr defaultRowHeight="10.199999999999999" x14ac:dyDescent="0.2"/>
  <cols>
    <col min="1" max="1" width="7.8984375" style="8" customWidth="1"/>
    <col min="2" max="2" width="8.796875" style="8"/>
    <col min="3" max="3" width="11.3984375" style="1" bestFit="1" customWidth="1"/>
    <col min="4" max="5" width="14" style="1" bestFit="1" customWidth="1"/>
    <col min="6" max="6" width="12.8984375" style="1" bestFit="1" customWidth="1"/>
    <col min="7" max="7" width="14" style="1" bestFit="1" customWidth="1"/>
    <col min="8" max="8" width="12.8984375" style="1" bestFit="1" customWidth="1"/>
    <col min="9" max="9" width="15" style="1" bestFit="1" customWidth="1"/>
    <col min="10" max="11" width="14" style="1" bestFit="1" customWidth="1"/>
    <col min="12" max="12" width="12.8984375" style="1" bestFit="1" customWidth="1"/>
    <col min="13" max="14" width="14" style="1" bestFit="1" customWidth="1"/>
    <col min="15" max="15" width="15" style="1" bestFit="1" customWidth="1"/>
    <col min="16" max="21" width="14" style="1" bestFit="1" customWidth="1"/>
    <col min="22" max="22" width="15" style="1" bestFit="1" customWidth="1"/>
    <col min="23" max="25" width="14" style="1" bestFit="1" customWidth="1"/>
    <col min="26" max="16384" width="8.796875" style="1"/>
  </cols>
  <sheetData>
    <row r="1" spans="1:25" s="9" customFormat="1" x14ac:dyDescent="0.2">
      <c r="C1" s="9" t="s">
        <v>0</v>
      </c>
      <c r="D1" s="9" t="s">
        <v>0</v>
      </c>
      <c r="E1" s="9" t="s">
        <v>0</v>
      </c>
      <c r="F1" s="9" t="s">
        <v>0</v>
      </c>
      <c r="G1" s="9" t="s">
        <v>0</v>
      </c>
      <c r="H1" s="9" t="s">
        <v>0</v>
      </c>
      <c r="I1" s="9" t="s">
        <v>0</v>
      </c>
      <c r="J1" s="9" t="s">
        <v>0</v>
      </c>
      <c r="K1" s="9" t="s">
        <v>0</v>
      </c>
      <c r="L1" s="9" t="s">
        <v>0</v>
      </c>
      <c r="M1" s="9" t="s">
        <v>0</v>
      </c>
      <c r="N1" s="9" t="s">
        <v>0</v>
      </c>
      <c r="O1" s="9" t="s">
        <v>0</v>
      </c>
      <c r="P1" s="9" t="s">
        <v>0</v>
      </c>
      <c r="Q1" s="9" t="s">
        <v>0</v>
      </c>
      <c r="R1" s="9" t="s">
        <v>0</v>
      </c>
      <c r="S1" s="9" t="s">
        <v>0</v>
      </c>
      <c r="T1" s="9" t="s">
        <v>0</v>
      </c>
      <c r="U1" s="9" t="s">
        <v>0</v>
      </c>
      <c r="V1" s="9" t="s">
        <v>0</v>
      </c>
      <c r="W1" s="9" t="s">
        <v>0</v>
      </c>
      <c r="X1" s="9" t="s">
        <v>0</v>
      </c>
      <c r="Y1" s="9" t="s">
        <v>0</v>
      </c>
    </row>
    <row r="2" spans="1:25" s="9" customFormat="1" x14ac:dyDescent="0.2">
      <c r="C2" s="9" t="s">
        <v>1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</row>
    <row r="3" spans="1:25" x14ac:dyDescent="0.2">
      <c r="A3" s="9" t="s">
        <v>0</v>
      </c>
      <c r="B3" s="9" t="s">
        <v>1</v>
      </c>
      <c r="C3" s="3">
        <f>'BKK IO'!C3/'BKK IO'!C$32</f>
        <v>7.6407481903759235E-3</v>
      </c>
      <c r="D3" s="3">
        <f>'BKK IO'!E3/'BKK IO'!E$32</f>
        <v>1.8632793252863683E-2</v>
      </c>
      <c r="E3" s="3">
        <f>'BKK IO'!F3/'BKK IO'!F$32</f>
        <v>1.7009708998129058E-3</v>
      </c>
      <c r="F3" s="3">
        <f>'BKK IO'!G3/'BKK IO'!G$32</f>
        <v>6.0168042839968535E-3</v>
      </c>
      <c r="G3" s="3">
        <f>'BKK IO'!H3/'BKK IO'!H$32</f>
        <v>9.4790185125345208E-4</v>
      </c>
      <c r="H3" s="3">
        <f>'BKK IO'!I3/'BKK IO'!I$32</f>
        <v>0</v>
      </c>
      <c r="I3" s="3">
        <f>'BKK IO'!J3/'BKK IO'!J$32</f>
        <v>4.9669683413097222E-4</v>
      </c>
      <c r="J3" s="3">
        <f>'BKK IO'!K3/'BKK IO'!K$32</f>
        <v>4.860853000346644E-9</v>
      </c>
      <c r="K3" s="3">
        <f>'BKK IO'!L3/'BKK IO'!L$32</f>
        <v>1.0876945056931538E-2</v>
      </c>
      <c r="L3" s="3">
        <f>'BKK IO'!M3/'BKK IO'!M$32</f>
        <v>1.5323466158777418E-4</v>
      </c>
      <c r="M3" s="3">
        <f>'BKK IO'!N3/'BKK IO'!N$32</f>
        <v>3.2230230585632082E-6</v>
      </c>
      <c r="N3" s="3">
        <f>'BKK IO'!O3/'BKK IO'!O$32</f>
        <v>3.3791693544615239E-6</v>
      </c>
      <c r="O3" s="3">
        <f>'BKK IO'!P3/'BKK IO'!P$32</f>
        <v>0</v>
      </c>
      <c r="P3" s="3">
        <f>'BKK IO'!Q3/'BKK IO'!Q$32</f>
        <v>0</v>
      </c>
      <c r="Q3" s="3">
        <f>'BKK IO'!R3/'BKK IO'!R$32</f>
        <v>0</v>
      </c>
      <c r="R3" s="3">
        <f>'BKK IO'!S3/'BKK IO'!S$32</f>
        <v>8.6524783573640784E-6</v>
      </c>
      <c r="S3" s="3">
        <f>'BKK IO'!T3/'BKK IO'!T$32</f>
        <v>1.824376254802712E-4</v>
      </c>
      <c r="T3" s="3">
        <f>'BKK IO'!U3/'BKK IO'!U$32</f>
        <v>2.713761602869382E-5</v>
      </c>
      <c r="U3" s="3">
        <f>'BKK IO'!V3/'BKK IO'!V$32</f>
        <v>2.7898285229819046E-4</v>
      </c>
      <c r="V3" s="3">
        <f>'BKK IO'!W3/'BKK IO'!W$32</f>
        <v>6.1223001943927827E-5</v>
      </c>
      <c r="W3" s="3">
        <f>'BKK IO'!X3/'BKK IO'!X$32</f>
        <v>8.1990868371606424E-3</v>
      </c>
      <c r="X3" s="3">
        <f>'BKK IO'!Y3/'BKK IO'!Y$32</f>
        <v>6.0262894718916096E-5</v>
      </c>
      <c r="Y3" s="3">
        <f>'BKK IO'!Z3/'BKK IO'!Z$32</f>
        <v>6.0207891594595659E-4</v>
      </c>
    </row>
    <row r="4" spans="1:25" x14ac:dyDescent="0.2">
      <c r="A4" s="9" t="s">
        <v>0</v>
      </c>
      <c r="B4" s="9" t="s">
        <v>3</v>
      </c>
      <c r="C4" s="3">
        <f>'BKK IO'!C5/'BKK IO'!C$32</f>
        <v>2.4189775042944839E-2</v>
      </c>
      <c r="D4" s="3">
        <f>'BKK IO'!E5/'BKK IO'!E$32</f>
        <v>0.11052795473253983</v>
      </c>
      <c r="E4" s="3">
        <f>'BKK IO'!F5/'BKK IO'!F$32</f>
        <v>1.2171279485012187E-4</v>
      </c>
      <c r="F4" s="3">
        <f>'BKK IO'!G5/'BKK IO'!G$32</f>
        <v>4.0622573845109003E-5</v>
      </c>
      <c r="G4" s="3">
        <f>'BKK IO'!H5/'BKK IO'!H$32</f>
        <v>2.3923343669755835E-3</v>
      </c>
      <c r="H4" s="3">
        <f>'BKK IO'!I5/'BKK IO'!I$32</f>
        <v>9.3097899788008807E-6</v>
      </c>
      <c r="I4" s="3">
        <f>'BKK IO'!J5/'BKK IO'!J$32</f>
        <v>2.3448843833383287E-3</v>
      </c>
      <c r="J4" s="3">
        <f>'BKK IO'!K5/'BKK IO'!K$32</f>
        <v>9.2414199275586348E-5</v>
      </c>
      <c r="K4" s="3">
        <f>'BKK IO'!L5/'BKK IO'!L$32</f>
        <v>6.0057888386211774E-5</v>
      </c>
      <c r="L4" s="3">
        <f>'BKK IO'!M5/'BKK IO'!M$32</f>
        <v>1.0015324061986787E-3</v>
      </c>
      <c r="M4" s="3">
        <f>'BKK IO'!N5/'BKK IO'!N$32</f>
        <v>0</v>
      </c>
      <c r="N4" s="3">
        <f>'BKK IO'!O5/'BKK IO'!O$32</f>
        <v>0</v>
      </c>
      <c r="O4" s="3">
        <f>'BKK IO'!P5/'BKK IO'!P$32</f>
        <v>5.4071697767799464E-6</v>
      </c>
      <c r="P4" s="3">
        <f>'BKK IO'!Q5/'BKK IO'!Q$32</f>
        <v>0</v>
      </c>
      <c r="Q4" s="3">
        <f>'BKK IO'!R5/'BKK IO'!R$32</f>
        <v>0</v>
      </c>
      <c r="R4" s="3">
        <f>'BKK IO'!S5/'BKK IO'!S$32</f>
        <v>6.7187452011753609E-6</v>
      </c>
      <c r="S4" s="3">
        <f>'BKK IO'!T5/'BKK IO'!T$32</f>
        <v>5.0480908866916566E-3</v>
      </c>
      <c r="T4" s="3">
        <f>'BKK IO'!U5/'BKK IO'!U$32</f>
        <v>0</v>
      </c>
      <c r="U4" s="3">
        <f>'BKK IO'!V5/'BKK IO'!V$32</f>
        <v>0</v>
      </c>
      <c r="V4" s="3">
        <f>'BKK IO'!W5/'BKK IO'!W$32</f>
        <v>4.3237436575412121E-3</v>
      </c>
      <c r="W4" s="3">
        <f>'BKK IO'!X5/'BKK IO'!X$32</f>
        <v>0.10225128651561875</v>
      </c>
      <c r="X4" s="3">
        <f>'BKK IO'!Y5/'BKK IO'!Y$32</f>
        <v>7.234503525376494E-4</v>
      </c>
      <c r="Y4" s="3">
        <f>'BKK IO'!Z5/'BKK IO'!Z$32</f>
        <v>5.7678052443884175E-3</v>
      </c>
    </row>
    <row r="5" spans="1:25" x14ac:dyDescent="0.2">
      <c r="A5" s="9" t="s">
        <v>0</v>
      </c>
      <c r="B5" s="9" t="s">
        <v>4</v>
      </c>
      <c r="C5" s="3">
        <f>'BKK IO'!C6/'BKK IO'!C$32</f>
        <v>5.541544798823145E-4</v>
      </c>
      <c r="D5" s="3">
        <f>'BKK IO'!E6/'BKK IO'!E$32</f>
        <v>2.445873654479597E-4</v>
      </c>
      <c r="E5" s="3">
        <f>'BKK IO'!F6/'BKK IO'!F$32</f>
        <v>0.21899128707418039</v>
      </c>
      <c r="F5" s="3">
        <f>'BKK IO'!G6/'BKK IO'!G$32</f>
        <v>1.4768699935505327E-3</v>
      </c>
      <c r="G5" s="3">
        <f>'BKK IO'!H6/'BKK IO'!H$32</f>
        <v>2.3467721885301023E-4</v>
      </c>
      <c r="H5" s="3">
        <f>'BKK IO'!I6/'BKK IO'!I$32</f>
        <v>7.578972219472633E-4</v>
      </c>
      <c r="I5" s="3">
        <f>'BKK IO'!J6/'BKK IO'!J$32</f>
        <v>2.7142696805491674E-3</v>
      </c>
      <c r="J5" s="3">
        <f>'BKK IO'!K6/'BKK IO'!K$32</f>
        <v>7.2022477792587584E-6</v>
      </c>
      <c r="K5" s="3">
        <f>'BKK IO'!L6/'BKK IO'!L$32</f>
        <v>6.1037400442403638E-3</v>
      </c>
      <c r="L5" s="3">
        <f>'BKK IO'!M6/'BKK IO'!M$32</f>
        <v>1.1565808500210272E-3</v>
      </c>
      <c r="M5" s="3">
        <f>'BKK IO'!N6/'BKK IO'!N$32</f>
        <v>8.6329359841100351E-5</v>
      </c>
      <c r="N5" s="3">
        <f>'BKK IO'!O6/'BKK IO'!O$32</f>
        <v>1.5852892509962363E-4</v>
      </c>
      <c r="O5" s="3">
        <f>'BKK IO'!P6/'BKK IO'!P$32</f>
        <v>2.9969555591728502E-4</v>
      </c>
      <c r="P5" s="3">
        <f>'BKK IO'!Q6/'BKK IO'!Q$32</f>
        <v>1.6184792538199237E-4</v>
      </c>
      <c r="Q5" s="3">
        <f>'BKK IO'!R6/'BKK IO'!R$32</f>
        <v>7.0626472358000989E-4</v>
      </c>
      <c r="R5" s="3">
        <f>'BKK IO'!S6/'BKK IO'!S$32</f>
        <v>2.0645158668766914E-3</v>
      </c>
      <c r="S5" s="3">
        <f>'BKK IO'!T6/'BKK IO'!T$32</f>
        <v>1.2174501459238615E-2</v>
      </c>
      <c r="T5" s="3">
        <f>'BKK IO'!U6/'BKK IO'!U$32</f>
        <v>1.0587485492222487E-4</v>
      </c>
      <c r="U5" s="3">
        <f>'BKK IO'!V6/'BKK IO'!V$32</f>
        <v>3.8530093455059353E-4</v>
      </c>
      <c r="V5" s="3">
        <f>'BKK IO'!W6/'BKK IO'!W$32</f>
        <v>6.1658831597548166E-3</v>
      </c>
      <c r="W5" s="3">
        <f>'BKK IO'!X6/'BKK IO'!X$32</f>
        <v>4.2559301911657332E-3</v>
      </c>
      <c r="X5" s="3">
        <f>'BKK IO'!Y6/'BKK IO'!Y$32</f>
        <v>3.4997306251643326E-3</v>
      </c>
      <c r="Y5" s="3">
        <f>'BKK IO'!Z6/'BKK IO'!Z$32</f>
        <v>2.7116678811197081E-3</v>
      </c>
    </row>
    <row r="6" spans="1:25" x14ac:dyDescent="0.2">
      <c r="A6" s="9" t="s">
        <v>0</v>
      </c>
      <c r="B6" s="9" t="s">
        <v>5</v>
      </c>
      <c r="C6" s="3">
        <f>'BKK IO'!C7/'BKK IO'!C$32</f>
        <v>4.8564019635547129E-4</v>
      </c>
      <c r="D6" s="3">
        <f>'BKK IO'!E7/'BKK IO'!E$32</f>
        <v>7.242403123786319E-5</v>
      </c>
      <c r="E6" s="3">
        <f>'BKK IO'!F7/'BKK IO'!F$32</f>
        <v>5.522820798777931E-5</v>
      </c>
      <c r="F6" s="3">
        <f>'BKK IO'!G7/'BKK IO'!G$32</f>
        <v>9.8904873672522126E-2</v>
      </c>
      <c r="G6" s="3">
        <f>'BKK IO'!H7/'BKK IO'!H$32</f>
        <v>9.5249292590541933E-5</v>
      </c>
      <c r="H6" s="3">
        <f>'BKK IO'!I7/'BKK IO'!I$32</f>
        <v>2.764242372128841E-5</v>
      </c>
      <c r="I6" s="3">
        <f>'BKK IO'!J7/'BKK IO'!J$32</f>
        <v>2.17765343089574E-4</v>
      </c>
      <c r="J6" s="3">
        <f>'BKK IO'!K7/'BKK IO'!K$32</f>
        <v>6.5359780108162978E-7</v>
      </c>
      <c r="K6" s="3">
        <f>'BKK IO'!L7/'BKK IO'!L$32</f>
        <v>1.497962005086858E-4</v>
      </c>
      <c r="L6" s="3">
        <f>'BKK IO'!M7/'BKK IO'!M$32</f>
        <v>6.945471368710812E-4</v>
      </c>
      <c r="M6" s="3">
        <f>'BKK IO'!N7/'BKK IO'!N$32</f>
        <v>5.1255694055530119E-5</v>
      </c>
      <c r="N6" s="3">
        <f>'BKK IO'!O7/'BKK IO'!O$32</f>
        <v>1.4128623507829988E-3</v>
      </c>
      <c r="O6" s="3">
        <f>'BKK IO'!P7/'BKK IO'!P$32</f>
        <v>2.3693206813383175E-4</v>
      </c>
      <c r="P6" s="3">
        <f>'BKK IO'!Q7/'BKK IO'!Q$32</f>
        <v>4.972521081827387E-4</v>
      </c>
      <c r="Q6" s="3">
        <f>'BKK IO'!R7/'BKK IO'!R$32</f>
        <v>5.3760923189613249E-4</v>
      </c>
      <c r="R6" s="3">
        <f>'BKK IO'!S7/'BKK IO'!S$32</f>
        <v>1.0622608172568459E-3</v>
      </c>
      <c r="S6" s="3">
        <f>'BKK IO'!T7/'BKK IO'!T$32</f>
        <v>1.0587812045673882E-3</v>
      </c>
      <c r="T6" s="3">
        <f>'BKK IO'!U7/'BKK IO'!U$32</f>
        <v>2.4423626933195294E-6</v>
      </c>
      <c r="U6" s="3">
        <f>'BKK IO'!V7/'BKK IO'!V$32</f>
        <v>1.1685480983579794E-2</v>
      </c>
      <c r="V6" s="3">
        <f>'BKK IO'!W7/'BKK IO'!W$32</f>
        <v>1.519050774674964E-3</v>
      </c>
      <c r="W6" s="3">
        <f>'BKK IO'!X7/'BKK IO'!X$32</f>
        <v>1.7758703304137028E-4</v>
      </c>
      <c r="X6" s="3">
        <f>'BKK IO'!Y7/'BKK IO'!Y$32</f>
        <v>2.2473379245070973E-4</v>
      </c>
      <c r="Y6" s="3">
        <f>'BKK IO'!Z7/'BKK IO'!Z$32</f>
        <v>5.3687372821272742E-4</v>
      </c>
    </row>
    <row r="7" spans="1:25" x14ac:dyDescent="0.2">
      <c r="A7" s="9" t="s">
        <v>0</v>
      </c>
      <c r="B7" s="9" t="s">
        <v>6</v>
      </c>
      <c r="C7" s="3">
        <f>'BKK IO'!C8/'BKK IO'!C$32</f>
        <v>1.4464314466486523E-4</v>
      </c>
      <c r="D7" s="3">
        <f>'BKK IO'!E8/'BKK IO'!E$32</f>
        <v>2.1109502454887447E-3</v>
      </c>
      <c r="E7" s="3">
        <f>'BKK IO'!F8/'BKK IO'!F$32</f>
        <v>2.2309563207165892E-3</v>
      </c>
      <c r="F7" s="3">
        <f>'BKK IO'!G8/'BKK IO'!G$32</f>
        <v>2.5683970089648944E-3</v>
      </c>
      <c r="G7" s="3">
        <f>'BKK IO'!H8/'BKK IO'!H$32</f>
        <v>0.23837571791856901</v>
      </c>
      <c r="H7" s="3">
        <f>'BKK IO'!I8/'BKK IO'!I$32</f>
        <v>0.10288588751144699</v>
      </c>
      <c r="I7" s="3">
        <f>'BKK IO'!J8/'BKK IO'!J$32</f>
        <v>1.9052645677350608E-3</v>
      </c>
      <c r="J7" s="3">
        <f>'BKK IO'!K8/'BKK IO'!K$32</f>
        <v>5.627933821227807E-5</v>
      </c>
      <c r="K7" s="3">
        <f>'BKK IO'!L8/'BKK IO'!L$32</f>
        <v>7.0444474070029269E-4</v>
      </c>
      <c r="L7" s="3">
        <f>'BKK IO'!M8/'BKK IO'!M$32</f>
        <v>2.9091830869444725E-3</v>
      </c>
      <c r="M7" s="3">
        <f>'BKK IO'!N8/'BKK IO'!N$32</f>
        <v>3.5140415704678425E-4</v>
      </c>
      <c r="N7" s="3">
        <f>'BKK IO'!O8/'BKK IO'!O$32</f>
        <v>5.9370997853081604E-4</v>
      </c>
      <c r="O7" s="3">
        <f>'BKK IO'!P8/'BKK IO'!P$32</f>
        <v>5.8547197164603669E-4</v>
      </c>
      <c r="P7" s="3">
        <f>'BKK IO'!Q8/'BKK IO'!Q$32</f>
        <v>3.5156769496769001E-4</v>
      </c>
      <c r="Q7" s="3">
        <f>'BKK IO'!R8/'BKK IO'!R$32</f>
        <v>1.2897641437870334E-3</v>
      </c>
      <c r="R7" s="3">
        <f>'BKK IO'!S8/'BKK IO'!S$32</f>
        <v>7.451416779067333E-4</v>
      </c>
      <c r="S7" s="3">
        <f>'BKK IO'!T8/'BKK IO'!T$32</f>
        <v>2.464959030421814E-3</v>
      </c>
      <c r="T7" s="3">
        <f>'BKK IO'!U8/'BKK IO'!U$32</f>
        <v>2.5211335742196788E-4</v>
      </c>
      <c r="U7" s="3">
        <f>'BKK IO'!V8/'BKK IO'!V$32</f>
        <v>3.714278575076896E-4</v>
      </c>
      <c r="V7" s="3">
        <f>'BKK IO'!W8/'BKK IO'!W$32</f>
        <v>2.7436733315297866E-3</v>
      </c>
      <c r="W7" s="3">
        <f>'BKK IO'!X8/'BKK IO'!X$32</f>
        <v>5.6353793045734683E-4</v>
      </c>
      <c r="X7" s="3">
        <f>'BKK IO'!Y8/'BKK IO'!Y$32</f>
        <v>1.781641201409823E-2</v>
      </c>
      <c r="Y7" s="3">
        <f>'BKK IO'!Z8/'BKK IO'!Z$32</f>
        <v>6.1603458914000391E-3</v>
      </c>
    </row>
    <row r="8" spans="1:25" x14ac:dyDescent="0.2">
      <c r="A8" s="9" t="s">
        <v>0</v>
      </c>
      <c r="B8" s="9" t="s">
        <v>7</v>
      </c>
      <c r="C8" s="3">
        <f>'BKK IO'!C9/'BKK IO'!C$32</f>
        <v>5.1379304620109902E-5</v>
      </c>
      <c r="D8" s="3">
        <f>'BKK IO'!E9/'BKK IO'!E$32</f>
        <v>1.1765248502658444E-4</v>
      </c>
      <c r="E8" s="3">
        <f>'BKK IO'!F9/'BKK IO'!F$32</f>
        <v>9.4918099432329058E-5</v>
      </c>
      <c r="F8" s="3">
        <f>'BKK IO'!G9/'BKK IO'!G$32</f>
        <v>1.9513766822003403E-4</v>
      </c>
      <c r="G8" s="3">
        <f>'BKK IO'!H9/'BKK IO'!H$32</f>
        <v>4.2770234293611054E-5</v>
      </c>
      <c r="H8" s="3">
        <f>'BKK IO'!I9/'BKK IO'!I$32</f>
        <v>0.25021457342167869</v>
      </c>
      <c r="I8" s="3">
        <f>'BKK IO'!J9/'BKK IO'!J$32</f>
        <v>1.0156403116271231E-4</v>
      </c>
      <c r="J8" s="3">
        <f>'BKK IO'!K9/'BKK IO'!K$32</f>
        <v>3.4545549576898151E-6</v>
      </c>
      <c r="K8" s="3">
        <f>'BKK IO'!L9/'BKK IO'!L$32</f>
        <v>1.9163959000101111E-4</v>
      </c>
      <c r="L8" s="3">
        <f>'BKK IO'!M9/'BKK IO'!M$32</f>
        <v>2.5197584754809186E-4</v>
      </c>
      <c r="M8" s="3">
        <f>'BKK IO'!N9/'BKK IO'!N$32</f>
        <v>1.4323306267660118E-4</v>
      </c>
      <c r="N8" s="3">
        <f>'BKK IO'!O9/'BKK IO'!O$32</f>
        <v>2.2738435946521567E-4</v>
      </c>
      <c r="O8" s="3">
        <f>'BKK IO'!P9/'BKK IO'!P$32</f>
        <v>8.8208035258761249E-5</v>
      </c>
      <c r="P8" s="3">
        <f>'BKK IO'!Q9/'BKK IO'!Q$32</f>
        <v>2.108528837252131E-4</v>
      </c>
      <c r="Q8" s="3">
        <f>'BKK IO'!R9/'BKK IO'!R$32</f>
        <v>5.6678686645421101E-4</v>
      </c>
      <c r="R8" s="3">
        <f>'BKK IO'!S9/'BKK IO'!S$32</f>
        <v>2.2403954815324446E-4</v>
      </c>
      <c r="S8" s="3">
        <f>'BKK IO'!T9/'BKK IO'!T$32</f>
        <v>1.6328446214464984E-4</v>
      </c>
      <c r="T8" s="3">
        <f>'BKK IO'!U9/'BKK IO'!U$32</f>
        <v>2.4230484219117229E-4</v>
      </c>
      <c r="U8" s="3">
        <f>'BKK IO'!V9/'BKK IO'!V$32</f>
        <v>1.5437868960987381E-4</v>
      </c>
      <c r="V8" s="3">
        <f>'BKK IO'!W9/'BKK IO'!W$32</f>
        <v>7.6626350882805236E-3</v>
      </c>
      <c r="W8" s="3">
        <f>'BKK IO'!X9/'BKK IO'!X$32</f>
        <v>6.2895256418968076E-4</v>
      </c>
      <c r="X8" s="3">
        <f>'BKK IO'!Y9/'BKK IO'!Y$32</f>
        <v>3.8310544996891967E-3</v>
      </c>
      <c r="Y8" s="3">
        <f>'BKK IO'!Z9/'BKK IO'!Z$32</f>
        <v>1.6447728532066198E-2</v>
      </c>
    </row>
    <row r="9" spans="1:25" x14ac:dyDescent="0.2">
      <c r="A9" s="9" t="s">
        <v>0</v>
      </c>
      <c r="B9" s="9" t="s">
        <v>8</v>
      </c>
      <c r="C9" s="3">
        <f>'BKK IO'!C10/'BKK IO'!C$32</f>
        <v>5.4201658567744913E-2</v>
      </c>
      <c r="D9" s="3">
        <f>'BKK IO'!E10/'BKK IO'!E$32</f>
        <v>9.5615378128394487E-3</v>
      </c>
      <c r="E9" s="3">
        <f>'BKK IO'!F10/'BKK IO'!F$32</f>
        <v>3.8368869987856782E-2</v>
      </c>
      <c r="F9" s="3">
        <f>'BKK IO'!G10/'BKK IO'!G$32</f>
        <v>2.5460602967699968E-2</v>
      </c>
      <c r="G9" s="3">
        <f>'BKK IO'!H10/'BKK IO'!H$32</f>
        <v>3.2753893923540646E-2</v>
      </c>
      <c r="H9" s="3">
        <f>'BKK IO'!I10/'BKK IO'!I$32</f>
        <v>7.4037560059063368E-2</v>
      </c>
      <c r="I9" s="3">
        <f>'BKK IO'!J10/'BKK IO'!J$32</f>
        <v>0.36609198081102318</v>
      </c>
      <c r="J9" s="3">
        <f>'BKK IO'!K10/'BKK IO'!K$32</f>
        <v>3.4138031102701628E-3</v>
      </c>
      <c r="K9" s="3">
        <f>'BKK IO'!L10/'BKK IO'!L$32</f>
        <v>0.14124594484205583</v>
      </c>
      <c r="L9" s="3">
        <f>'BKK IO'!M10/'BKK IO'!M$32</f>
        <v>4.9761203318723253E-2</v>
      </c>
      <c r="M9" s="3">
        <f>'BKK IO'!N10/'BKK IO'!N$32</f>
        <v>5.9279131859502629E-3</v>
      </c>
      <c r="N9" s="3">
        <f>'BKK IO'!O10/'BKK IO'!O$32</f>
        <v>1.3625517672270878E-2</v>
      </c>
      <c r="O9" s="3">
        <f>'BKK IO'!P10/'BKK IO'!P$32</f>
        <v>9.300105496417372E-3</v>
      </c>
      <c r="P9" s="3">
        <f>'BKK IO'!Q10/'BKK IO'!Q$32</f>
        <v>6.6067398022651149E-3</v>
      </c>
      <c r="Q9" s="3">
        <f>'BKK IO'!R10/'BKK IO'!R$32</f>
        <v>1.6034773479463683E-2</v>
      </c>
      <c r="R9" s="3">
        <f>'BKK IO'!S10/'BKK IO'!S$32</f>
        <v>1.6602822435023597E-2</v>
      </c>
      <c r="S9" s="3">
        <f>'BKK IO'!T10/'BKK IO'!T$32</f>
        <v>2.6415579969290327E-2</v>
      </c>
      <c r="T9" s="3">
        <f>'BKK IO'!U10/'BKK IO'!U$32</f>
        <v>2.5191026526624454E-3</v>
      </c>
      <c r="U9" s="3">
        <f>'BKK IO'!V10/'BKK IO'!V$32</f>
        <v>1.489341789445826E-2</v>
      </c>
      <c r="V9" s="3">
        <f>'BKK IO'!W10/'BKK IO'!W$32</f>
        <v>4.0932341133152845E-3</v>
      </c>
      <c r="W9" s="3">
        <f>'BKK IO'!X10/'BKK IO'!X$32</f>
        <v>5.6022191610876123E-3</v>
      </c>
      <c r="X9" s="3">
        <f>'BKK IO'!Y10/'BKK IO'!Y$32</f>
        <v>4.8463074904682444E-3</v>
      </c>
      <c r="Y9" s="3">
        <f>'BKK IO'!Z10/'BKK IO'!Z$32</f>
        <v>3.3533651402637164E-2</v>
      </c>
    </row>
    <row r="10" spans="1:25" x14ac:dyDescent="0.2">
      <c r="A10" s="9" t="s">
        <v>0</v>
      </c>
      <c r="B10" s="9" t="s">
        <v>9</v>
      </c>
      <c r="C10" s="3">
        <f>'BKK IO'!C11/'BKK IO'!C$32</f>
        <v>1.4361158162331952E-2</v>
      </c>
      <c r="D10" s="3">
        <f>'BKK IO'!E11/'BKK IO'!E$32</f>
        <v>3.9112512149419238E-3</v>
      </c>
      <c r="E10" s="3">
        <f>'BKK IO'!F11/'BKK IO'!F$32</f>
        <v>3.426814556924394E-3</v>
      </c>
      <c r="F10" s="3">
        <f>'BKK IO'!G11/'BKK IO'!G$32</f>
        <v>2.4980464715137077E-3</v>
      </c>
      <c r="G10" s="3">
        <f>'BKK IO'!H11/'BKK IO'!H$32</f>
        <v>3.0438656702085599E-3</v>
      </c>
      <c r="H10" s="3">
        <f>'BKK IO'!I11/'BKK IO'!I$32</f>
        <v>1.8487134701452616E-3</v>
      </c>
      <c r="I10" s="3">
        <f>'BKK IO'!J11/'BKK IO'!J$32</f>
        <v>5.9393531421173644E-3</v>
      </c>
      <c r="J10" s="3">
        <f>'BKK IO'!K11/'BKK IO'!K$32</f>
        <v>7.433651198065859E-2</v>
      </c>
      <c r="K10" s="3">
        <f>'BKK IO'!L11/'BKK IO'!L$32</f>
        <v>5.0708716462221698E-3</v>
      </c>
      <c r="L10" s="3">
        <f>'BKK IO'!M11/'BKK IO'!M$32</f>
        <v>1.832279649257704E-2</v>
      </c>
      <c r="M10" s="3">
        <f>'BKK IO'!N11/'BKK IO'!N$32</f>
        <v>5.0264327691338833E-3</v>
      </c>
      <c r="N10" s="3">
        <f>'BKK IO'!O11/'BKK IO'!O$32</f>
        <v>3.6095562970761006E-3</v>
      </c>
      <c r="O10" s="3">
        <f>'BKK IO'!P11/'BKK IO'!P$32</f>
        <v>1.0952062155015728E-3</v>
      </c>
      <c r="P10" s="3">
        <f>'BKK IO'!Q11/'BKK IO'!Q$32</f>
        <v>5.1202674617776391E-3</v>
      </c>
      <c r="Q10" s="3">
        <f>'BKK IO'!R11/'BKK IO'!R$32</f>
        <v>1.901996668806593E-3</v>
      </c>
      <c r="R10" s="3">
        <f>'BKK IO'!S11/'BKK IO'!S$32</f>
        <v>5.1454169114365468E-3</v>
      </c>
      <c r="S10" s="3">
        <f>'BKK IO'!T11/'BKK IO'!T$32</f>
        <v>1.7852456525677095E-3</v>
      </c>
      <c r="T10" s="3">
        <f>'BKK IO'!U11/'BKK IO'!U$32</f>
        <v>3.0744912748302582E-2</v>
      </c>
      <c r="U10" s="3">
        <f>'BKK IO'!V11/'BKK IO'!V$32</f>
        <v>9.4786631016962834E-3</v>
      </c>
      <c r="V10" s="3">
        <f>'BKK IO'!W11/'BKK IO'!W$32</f>
        <v>0.12358281407420768</v>
      </c>
      <c r="W10" s="3">
        <f>'BKK IO'!X11/'BKK IO'!X$32</f>
        <v>6.5364157669211172E-3</v>
      </c>
      <c r="X10" s="3">
        <f>'BKK IO'!Y11/'BKK IO'!Y$32</f>
        <v>3.3190218282518778E-3</v>
      </c>
      <c r="Y10" s="3">
        <f>'BKK IO'!Z11/'BKK IO'!Z$32</f>
        <v>6.5638014818425686E-3</v>
      </c>
    </row>
    <row r="11" spans="1:25" x14ac:dyDescent="0.2">
      <c r="A11" s="9" t="s">
        <v>0</v>
      </c>
      <c r="B11" s="9" t="s">
        <v>10</v>
      </c>
      <c r="C11" s="3">
        <f>'BKK IO'!C12/'BKK IO'!C$32</f>
        <v>2.8211597990376838E-3</v>
      </c>
      <c r="D11" s="3">
        <f>'BKK IO'!E12/'BKK IO'!E$32</f>
        <v>3.9738470959602163E-3</v>
      </c>
      <c r="E11" s="3">
        <f>'BKK IO'!F12/'BKK IO'!F$32</f>
        <v>4.3329258787249319E-3</v>
      </c>
      <c r="F11" s="3">
        <f>'BKK IO'!G12/'BKK IO'!G$32</f>
        <v>8.799668695607981E-3</v>
      </c>
      <c r="G11" s="3">
        <f>'BKK IO'!H12/'BKK IO'!H$32</f>
        <v>1.9484498533082007E-3</v>
      </c>
      <c r="H11" s="3">
        <f>'BKK IO'!I12/'BKK IO'!I$32</f>
        <v>6.8033344263682214E-3</v>
      </c>
      <c r="I11" s="3">
        <f>'BKK IO'!J12/'BKK IO'!J$32</f>
        <v>2.3840038642018333E-3</v>
      </c>
      <c r="J11" s="3">
        <f>'BKK IO'!K12/'BKK IO'!K$32</f>
        <v>8.6109511720859912E-5</v>
      </c>
      <c r="K11" s="3">
        <f>'BKK IO'!L12/'BKK IO'!L$32</f>
        <v>0.11628413669510333</v>
      </c>
      <c r="L11" s="3">
        <f>'BKK IO'!M12/'BKK IO'!M$32</f>
        <v>1.4918910888036298E-3</v>
      </c>
      <c r="M11" s="3">
        <f>'BKK IO'!N12/'BKK IO'!N$32</f>
        <v>2.5551846596832153E-4</v>
      </c>
      <c r="N11" s="3">
        <f>'BKK IO'!O12/'BKK IO'!O$32</f>
        <v>3.4235294616215793E-3</v>
      </c>
      <c r="O11" s="3">
        <f>'BKK IO'!P12/'BKK IO'!P$32</f>
        <v>4.9045201992472046E-3</v>
      </c>
      <c r="P11" s="3">
        <f>'BKK IO'!Q12/'BKK IO'!Q$32</f>
        <v>1.3462628683189033E-3</v>
      </c>
      <c r="Q11" s="3">
        <f>'BKK IO'!R12/'BKK IO'!R$32</f>
        <v>1.1572587392396545E-2</v>
      </c>
      <c r="R11" s="3">
        <f>'BKK IO'!S12/'BKK IO'!S$32</f>
        <v>1.5365732143960625E-2</v>
      </c>
      <c r="S11" s="3">
        <f>'BKK IO'!T12/'BKK IO'!T$32</f>
        <v>9.6371938003427388E-3</v>
      </c>
      <c r="T11" s="3">
        <f>'BKK IO'!U12/'BKK IO'!U$32</f>
        <v>3.0771600402781094E-4</v>
      </c>
      <c r="U11" s="3">
        <f>'BKK IO'!V12/'BKK IO'!V$32</f>
        <v>6.0176919282540001E-3</v>
      </c>
      <c r="V11" s="3">
        <f>'BKK IO'!W12/'BKK IO'!W$32</f>
        <v>1.9465003664206802E-2</v>
      </c>
      <c r="W11" s="3">
        <f>'BKK IO'!X12/'BKK IO'!X$32</f>
        <v>1.1820578553382152E-3</v>
      </c>
      <c r="X11" s="3">
        <f>'BKK IO'!Y12/'BKK IO'!Y$32</f>
        <v>4.1161087647508199E-4</v>
      </c>
      <c r="Y11" s="3">
        <f>'BKK IO'!Z12/'BKK IO'!Z$32</f>
        <v>2.5613887328274731E-3</v>
      </c>
    </row>
    <row r="12" spans="1:25" x14ac:dyDescent="0.2">
      <c r="A12" s="9" t="s">
        <v>0</v>
      </c>
      <c r="B12" s="9" t="s">
        <v>11</v>
      </c>
      <c r="C12" s="3">
        <f>'BKK IO'!C13/'BKK IO'!C$32</f>
        <v>1.8305346445329662E-4</v>
      </c>
      <c r="D12" s="3">
        <f>'BKK IO'!E13/'BKK IO'!E$32</f>
        <v>1.6564625643042501E-3</v>
      </c>
      <c r="E12" s="3">
        <f>'BKK IO'!F13/'BKK IO'!F$32</f>
        <v>2.8179499942098881E-5</v>
      </c>
      <c r="F12" s="3">
        <f>'BKK IO'!G13/'BKK IO'!G$32</f>
        <v>1.0076812716533735E-3</v>
      </c>
      <c r="G12" s="3">
        <f>'BKK IO'!H13/'BKK IO'!H$32</f>
        <v>4.3204634091827454E-5</v>
      </c>
      <c r="H12" s="3">
        <f>'BKK IO'!I13/'BKK IO'!I$32</f>
        <v>1.7061397004187689E-6</v>
      </c>
      <c r="I12" s="3">
        <f>'BKK IO'!J13/'BKK IO'!J$32</f>
        <v>4.8681551379824823E-4</v>
      </c>
      <c r="J12" s="3">
        <f>'BKK IO'!K13/'BKK IO'!K$32</f>
        <v>1.4254942972782382E-8</v>
      </c>
      <c r="K12" s="3">
        <f>'BKK IO'!L13/'BKK IO'!L$32</f>
        <v>2.8722779950621541E-5</v>
      </c>
      <c r="L12" s="3">
        <f>'BKK IO'!M13/'BKK IO'!M$32</f>
        <v>5.6747922805736713E-2</v>
      </c>
      <c r="M12" s="3">
        <f>'BKK IO'!N13/'BKK IO'!N$32</f>
        <v>1.4961631300309253E-4</v>
      </c>
      <c r="N12" s="3">
        <f>'BKK IO'!O13/'BKK IO'!O$32</f>
        <v>5.0004282418488117E-4</v>
      </c>
      <c r="O12" s="3">
        <f>'BKK IO'!P13/'BKK IO'!P$32</f>
        <v>2.2170437545359113E-3</v>
      </c>
      <c r="P12" s="3">
        <f>'BKK IO'!Q13/'BKK IO'!Q$32</f>
        <v>1.2519462655777036E-3</v>
      </c>
      <c r="Q12" s="3">
        <f>'BKK IO'!R13/'BKK IO'!R$32</f>
        <v>1.4273584841110361E-3</v>
      </c>
      <c r="R12" s="3">
        <f>'BKK IO'!S13/'BKK IO'!S$32</f>
        <v>1.0434082571917907E-3</v>
      </c>
      <c r="S12" s="3">
        <f>'BKK IO'!T13/'BKK IO'!T$32</f>
        <v>2.2622188539603676E-3</v>
      </c>
      <c r="T12" s="3">
        <f>'BKK IO'!U13/'BKK IO'!U$32</f>
        <v>1.787638933405859E-5</v>
      </c>
      <c r="U12" s="3">
        <f>'BKK IO'!V13/'BKK IO'!V$32</f>
        <v>7.8687382165121125E-2</v>
      </c>
      <c r="V12" s="3">
        <f>'BKK IO'!W13/'BKK IO'!W$32</f>
        <v>3.4195220235777135E-4</v>
      </c>
      <c r="W12" s="3">
        <f>'BKK IO'!X13/'BKK IO'!X$32</f>
        <v>7.9514499011686026E-4</v>
      </c>
      <c r="X12" s="3">
        <f>'BKK IO'!Y13/'BKK IO'!Y$32</f>
        <v>7.6186702293909515E-5</v>
      </c>
      <c r="Y12" s="3">
        <f>'BKK IO'!Z13/'BKK IO'!Z$32</f>
        <v>8.0401863599937988E-4</v>
      </c>
    </row>
    <row r="13" spans="1:25" x14ac:dyDescent="0.2">
      <c r="A13" s="9" t="s">
        <v>0</v>
      </c>
      <c r="B13" s="9" t="s">
        <v>12</v>
      </c>
      <c r="C13" s="3">
        <f>'BKK IO'!C14/'BKK IO'!C$32</f>
        <v>1.5268233443031226E-5</v>
      </c>
      <c r="D13" s="3">
        <f>'BKK IO'!E14/'BKK IO'!E$32</f>
        <v>5.3395867136759722E-4</v>
      </c>
      <c r="E13" s="3">
        <f>'BKK IO'!F14/'BKK IO'!F$32</f>
        <v>5.2613655696045792E-5</v>
      </c>
      <c r="F13" s="3">
        <f>'BKK IO'!G14/'BKK IO'!G$32</f>
        <v>2.360158754385075E-3</v>
      </c>
      <c r="G13" s="3">
        <f>'BKK IO'!H14/'BKK IO'!H$32</f>
        <v>6.4764631211787884E-6</v>
      </c>
      <c r="H13" s="3">
        <f>'BKK IO'!I14/'BKK IO'!I$32</f>
        <v>1.4085109327179031E-3</v>
      </c>
      <c r="I13" s="3">
        <f>'BKK IO'!J14/'BKK IO'!J$32</f>
        <v>9.8270575077102332E-5</v>
      </c>
      <c r="J13" s="3">
        <f>'BKK IO'!K14/'BKK IO'!K$32</f>
        <v>3.592513776336978E-6</v>
      </c>
      <c r="K13" s="3">
        <f>'BKK IO'!L14/'BKK IO'!L$32</f>
        <v>5.1454380065831928E-4</v>
      </c>
      <c r="L13" s="3">
        <f>'BKK IO'!M14/'BKK IO'!M$32</f>
        <v>1.1057783497200459E-2</v>
      </c>
      <c r="M13" s="3">
        <f>'BKK IO'!N14/'BKK IO'!N$32</f>
        <v>0.44407261769019329</v>
      </c>
      <c r="N13" s="3">
        <f>'BKK IO'!O14/'BKK IO'!O$32</f>
        <v>0.16474924831829751</v>
      </c>
      <c r="O13" s="3">
        <f>'BKK IO'!P14/'BKK IO'!P$32</f>
        <v>2.024097230752657E-2</v>
      </c>
      <c r="P13" s="3">
        <f>'BKK IO'!Q14/'BKK IO'!Q$32</f>
        <v>2.947087776784969E-2</v>
      </c>
      <c r="Q13" s="3">
        <f>'BKK IO'!R14/'BKK IO'!R$32</f>
        <v>6.14037297919015E-2</v>
      </c>
      <c r="R13" s="3">
        <f>'BKK IO'!S14/'BKK IO'!S$32</f>
        <v>5.5363580699199076E-2</v>
      </c>
      <c r="S13" s="3">
        <f>'BKK IO'!T14/'BKK IO'!T$32</f>
        <v>5.2261878308218039E-2</v>
      </c>
      <c r="T13" s="3">
        <f>'BKK IO'!U14/'BKK IO'!U$32</f>
        <v>1.2066826053037575E-5</v>
      </c>
      <c r="U13" s="3">
        <f>'BKK IO'!V14/'BKK IO'!V$32</f>
        <v>7.0390569709826475E-2</v>
      </c>
      <c r="V13" s="3">
        <f>'BKK IO'!W14/'BKK IO'!W$32</f>
        <v>1.7221311210175656E-4</v>
      </c>
      <c r="W13" s="3">
        <f>'BKK IO'!X14/'BKK IO'!X$32</f>
        <v>8.2796276306634699E-6</v>
      </c>
      <c r="X13" s="3">
        <f>'BKK IO'!Y14/'BKK IO'!Y$32</f>
        <v>0</v>
      </c>
      <c r="Y13" s="3">
        <f>'BKK IO'!Z14/'BKK IO'!Z$32</f>
        <v>1.864964983588836E-3</v>
      </c>
    </row>
    <row r="14" spans="1:25" x14ac:dyDescent="0.2">
      <c r="A14" s="9" t="s">
        <v>0</v>
      </c>
      <c r="B14" s="9" t="s">
        <v>13</v>
      </c>
      <c r="C14" s="3">
        <f>'BKK IO'!C15/'BKK IO'!C$32</f>
        <v>5.7093701242644452E-3</v>
      </c>
      <c r="D14" s="3">
        <f>'BKK IO'!E15/'BKK IO'!E$32</f>
        <v>1.3552713065645967E-2</v>
      </c>
      <c r="E14" s="3">
        <f>'BKK IO'!F15/'BKK IO'!F$32</f>
        <v>1.1111934781664269E-3</v>
      </c>
      <c r="F14" s="3">
        <f>'BKK IO'!G15/'BKK IO'!G$32</f>
        <v>9.0714574581865614E-3</v>
      </c>
      <c r="G14" s="3">
        <f>'BKK IO'!H15/'BKK IO'!H$32</f>
        <v>6.9115987684549704E-4</v>
      </c>
      <c r="H14" s="3">
        <f>'BKK IO'!I15/'BKK IO'!I$32</f>
        <v>6.0961605928305466E-3</v>
      </c>
      <c r="I14" s="3">
        <f>'BKK IO'!J15/'BKK IO'!J$32</f>
        <v>1.3868121372096491E-3</v>
      </c>
      <c r="J14" s="3">
        <f>'BKK IO'!K15/'BKK IO'!K$32</f>
        <v>2.0001118553542727E-4</v>
      </c>
      <c r="K14" s="3">
        <f>'BKK IO'!L15/'BKK IO'!L$32</f>
        <v>2.4250781051343702E-3</v>
      </c>
      <c r="L14" s="3">
        <f>'BKK IO'!M15/'BKK IO'!M$32</f>
        <v>1.5790007932762714E-3</v>
      </c>
      <c r="M14" s="3">
        <f>'BKK IO'!N15/'BKK IO'!N$32</f>
        <v>7.0749478389676621E-4</v>
      </c>
      <c r="N14" s="3">
        <f>'BKK IO'!O15/'BKK IO'!O$32</f>
        <v>0.22143453255320852</v>
      </c>
      <c r="O14" s="3">
        <f>'BKK IO'!P15/'BKK IO'!P$32</f>
        <v>3.8333164036757641E-3</v>
      </c>
      <c r="P14" s="3">
        <f>'BKK IO'!Q15/'BKK IO'!Q$32</f>
        <v>1.3491419357373999E-2</v>
      </c>
      <c r="Q14" s="3">
        <f>'BKK IO'!R15/'BKK IO'!R$32</f>
        <v>1.0370492658867631E-2</v>
      </c>
      <c r="R14" s="3">
        <f>'BKK IO'!S15/'BKK IO'!S$32</f>
        <v>9.9276291010950701E-3</v>
      </c>
      <c r="S14" s="3">
        <f>'BKK IO'!T15/'BKK IO'!T$32</f>
        <v>3.3065205483483974E-3</v>
      </c>
      <c r="T14" s="3">
        <f>'BKK IO'!U15/'BKK IO'!U$32</f>
        <v>9.4988156203660516E-4</v>
      </c>
      <c r="U14" s="3">
        <f>'BKK IO'!V15/'BKK IO'!V$32</f>
        <v>2.8707109255696268E-2</v>
      </c>
      <c r="V14" s="3">
        <f>'BKK IO'!W15/'BKK IO'!W$32</f>
        <v>1.6369266535025497E-3</v>
      </c>
      <c r="W14" s="3">
        <f>'BKK IO'!X15/'BKK IO'!X$32</f>
        <v>1.1797927511737873E-3</v>
      </c>
      <c r="X14" s="3">
        <f>'BKK IO'!Y15/'BKK IO'!Y$32</f>
        <v>2.5664802754958956E-4</v>
      </c>
      <c r="Y14" s="3">
        <f>'BKK IO'!Z15/'BKK IO'!Z$32</f>
        <v>3.2171002660298276E-3</v>
      </c>
    </row>
    <row r="15" spans="1:25" x14ac:dyDescent="0.2">
      <c r="A15" s="9" t="s">
        <v>0</v>
      </c>
      <c r="B15" s="9" t="s">
        <v>14</v>
      </c>
      <c r="C15" s="3">
        <f>'BKK IO'!C16/'BKK IO'!C$32</f>
        <v>1.6565644716428379E-4</v>
      </c>
      <c r="D15" s="3">
        <f>'BKK IO'!E16/'BKK IO'!E$32</f>
        <v>1.8443844714652297E-4</v>
      </c>
      <c r="E15" s="3">
        <f>'BKK IO'!F16/'BKK IO'!F$32</f>
        <v>2.6288534479630194E-4</v>
      </c>
      <c r="F15" s="3">
        <f>'BKK IO'!G16/'BKK IO'!G$32</f>
        <v>2.3207392694895836E-4</v>
      </c>
      <c r="G15" s="3">
        <f>'BKK IO'!H16/'BKK IO'!H$32</f>
        <v>3.7897361410097038E-4</v>
      </c>
      <c r="H15" s="3">
        <f>'BKK IO'!I16/'BKK IO'!I$32</f>
        <v>1.5850211497725041E-4</v>
      </c>
      <c r="I15" s="3">
        <f>'BKK IO'!J16/'BKK IO'!J$32</f>
        <v>1.1878618049291959E-4</v>
      </c>
      <c r="J15" s="3">
        <f>'BKK IO'!K16/'BKK IO'!K$32</f>
        <v>1.8957276337691165E-5</v>
      </c>
      <c r="K15" s="3">
        <f>'BKK IO'!L16/'BKK IO'!L$32</f>
        <v>1.541327048426412E-4</v>
      </c>
      <c r="L15" s="3">
        <f>'BKK IO'!M16/'BKK IO'!M$32</f>
        <v>5.5657770117857564E-4</v>
      </c>
      <c r="M15" s="3">
        <f>'BKK IO'!N16/'BKK IO'!N$32</f>
        <v>1.2549990500192306E-4</v>
      </c>
      <c r="N15" s="3">
        <f>'BKK IO'!O16/'BKK IO'!O$32</f>
        <v>1.9339482977485741E-4</v>
      </c>
      <c r="O15" s="3">
        <f>'BKK IO'!P16/'BKK IO'!P$32</f>
        <v>0.35243276963857667</v>
      </c>
      <c r="P15" s="3">
        <f>'BKK IO'!Q16/'BKK IO'!Q$32</f>
        <v>4.9414748855636246E-3</v>
      </c>
      <c r="Q15" s="3">
        <f>'BKK IO'!R16/'BKK IO'!R$32</f>
        <v>2.0397488229283035E-2</v>
      </c>
      <c r="R15" s="3">
        <f>'BKK IO'!S16/'BKK IO'!S$32</f>
        <v>2.139915681393215E-2</v>
      </c>
      <c r="S15" s="3">
        <f>'BKK IO'!T16/'BKK IO'!T$32</f>
        <v>9.5809996275697084E-4</v>
      </c>
      <c r="T15" s="3">
        <f>'BKK IO'!U16/'BKK IO'!U$32</f>
        <v>9.7994710668435781E-3</v>
      </c>
      <c r="U15" s="3">
        <f>'BKK IO'!V16/'BKK IO'!V$32</f>
        <v>3.650431592561864E-2</v>
      </c>
      <c r="V15" s="3">
        <f>'BKK IO'!W16/'BKK IO'!W$32</f>
        <v>7.9974857483234227E-3</v>
      </c>
      <c r="W15" s="3">
        <f>'BKK IO'!X16/'BKK IO'!X$32</f>
        <v>3.3229995690145205E-3</v>
      </c>
      <c r="X15" s="3">
        <f>'BKK IO'!Y16/'BKK IO'!Y$32</f>
        <v>4.9368322255345593E-3</v>
      </c>
      <c r="Y15" s="3">
        <f>'BKK IO'!Z16/'BKK IO'!Z$32</f>
        <v>1.093968092511881E-2</v>
      </c>
    </row>
    <row r="16" spans="1:25" x14ac:dyDescent="0.2">
      <c r="A16" s="9" t="s">
        <v>0</v>
      </c>
      <c r="B16" s="9" t="s">
        <v>15</v>
      </c>
      <c r="C16" s="3">
        <f>'BKK IO'!C17/'BKK IO'!C$32</f>
        <v>2.2158542180185275E-3</v>
      </c>
      <c r="D16" s="3">
        <f>'BKK IO'!E17/'BKK IO'!E$32</f>
        <v>2.512332714239993E-3</v>
      </c>
      <c r="E16" s="3">
        <f>'BKK IO'!F17/'BKK IO'!F$32</f>
        <v>2.2619175798931947E-3</v>
      </c>
      <c r="F16" s="3">
        <f>'BKK IO'!G17/'BKK IO'!G$32</f>
        <v>3.9884145987193684E-3</v>
      </c>
      <c r="G16" s="3">
        <f>'BKK IO'!H17/'BKK IO'!H$32</f>
        <v>5.5811811247935663E-3</v>
      </c>
      <c r="H16" s="3">
        <f>'BKK IO'!I17/'BKK IO'!I$32</f>
        <v>1.3220758221489798E-3</v>
      </c>
      <c r="I16" s="3">
        <f>'BKK IO'!J17/'BKK IO'!J$32</f>
        <v>1.7680751283426241E-3</v>
      </c>
      <c r="J16" s="3">
        <f>'BKK IO'!K17/'BKK IO'!K$32</f>
        <v>3.4384012037277808E-4</v>
      </c>
      <c r="K16" s="3">
        <f>'BKK IO'!L17/'BKK IO'!L$32</f>
        <v>1.949954637573722E-3</v>
      </c>
      <c r="L16" s="3">
        <f>'BKK IO'!M17/'BKK IO'!M$32</f>
        <v>5.0100010848089464E-3</v>
      </c>
      <c r="M16" s="3">
        <f>'BKK IO'!N17/'BKK IO'!N$32</f>
        <v>1.3959941567704009E-3</v>
      </c>
      <c r="N16" s="3">
        <f>'BKK IO'!O17/'BKK IO'!O$32</f>
        <v>1.4879949657680151E-3</v>
      </c>
      <c r="O16" s="3">
        <f>'BKK IO'!P17/'BKK IO'!P$32</f>
        <v>1.5733456735995228E-3</v>
      </c>
      <c r="P16" s="3">
        <f>'BKK IO'!Q17/'BKK IO'!Q$32</f>
        <v>0.29526623081273745</v>
      </c>
      <c r="Q16" s="3">
        <f>'BKK IO'!R17/'BKK IO'!R$32</f>
        <v>3.5948535512366382E-2</v>
      </c>
      <c r="R16" s="3">
        <f>'BKK IO'!S17/'BKK IO'!S$32</f>
        <v>2.6124805920711792E-2</v>
      </c>
      <c r="S16" s="3">
        <f>'BKK IO'!T17/'BKK IO'!T$32</f>
        <v>1.6304883725295101E-3</v>
      </c>
      <c r="T16" s="3">
        <f>'BKK IO'!U17/'BKK IO'!U$32</f>
        <v>2.4925127364520657E-3</v>
      </c>
      <c r="U16" s="3">
        <f>'BKK IO'!V17/'BKK IO'!V$32</f>
        <v>4.1678875362528367E-3</v>
      </c>
      <c r="V16" s="3">
        <f>'BKK IO'!W17/'BKK IO'!W$32</f>
        <v>1.7996224327207556E-3</v>
      </c>
      <c r="W16" s="3">
        <f>'BKK IO'!X17/'BKK IO'!X$32</f>
        <v>4.7046202581820776E-4</v>
      </c>
      <c r="X16" s="3">
        <f>'BKK IO'!Y17/'BKK IO'!Y$32</f>
        <v>2.3420703200302644E-6</v>
      </c>
      <c r="Y16" s="3">
        <f>'BKK IO'!Z17/'BKK IO'!Z$32</f>
        <v>1.6287048200030563E-3</v>
      </c>
    </row>
    <row r="17" spans="1:25" x14ac:dyDescent="0.2">
      <c r="A17" s="9" t="s">
        <v>0</v>
      </c>
      <c r="B17" s="9" t="s">
        <v>16</v>
      </c>
      <c r="C17" s="3">
        <f>'BKK IO'!C18/'BKK IO'!C$32</f>
        <v>0</v>
      </c>
      <c r="D17" s="3">
        <f>'BKK IO'!E18/'BKK IO'!E$32</f>
        <v>1.8554082156925059E-6</v>
      </c>
      <c r="E17" s="3">
        <f>'BKK IO'!F18/'BKK IO'!F$32</f>
        <v>3.3284564027341518E-6</v>
      </c>
      <c r="F17" s="3">
        <f>'BKK IO'!G18/'BKK IO'!G$32</f>
        <v>0</v>
      </c>
      <c r="G17" s="3">
        <f>'BKK IO'!H18/'BKK IO'!H$32</f>
        <v>0</v>
      </c>
      <c r="H17" s="3">
        <f>'BKK IO'!I18/'BKK IO'!I$32</f>
        <v>2.9943274113789675E-6</v>
      </c>
      <c r="I17" s="3">
        <f>'BKK IO'!J18/'BKK IO'!J$32</f>
        <v>7.0812235793579834E-7</v>
      </c>
      <c r="J17" s="3">
        <f>'BKK IO'!K18/'BKK IO'!K$32</f>
        <v>0</v>
      </c>
      <c r="K17" s="3">
        <f>'BKK IO'!L18/'BKK IO'!L$32</f>
        <v>0</v>
      </c>
      <c r="L17" s="3">
        <f>'BKK IO'!M18/'BKK IO'!M$32</f>
        <v>0</v>
      </c>
      <c r="M17" s="3">
        <f>'BKK IO'!N18/'BKK IO'!N$32</f>
        <v>4.379065951040263E-8</v>
      </c>
      <c r="N17" s="3">
        <f>'BKK IO'!O18/'BKK IO'!O$32</f>
        <v>0</v>
      </c>
      <c r="O17" s="3">
        <f>'BKK IO'!P18/'BKK IO'!P$32</f>
        <v>7.4921182205820835E-5</v>
      </c>
      <c r="P17" s="3">
        <f>'BKK IO'!Q18/'BKK IO'!Q$32</f>
        <v>2.4082613701688322E-4</v>
      </c>
      <c r="Q17" s="3">
        <f>'BKK IO'!R18/'BKK IO'!R$32</f>
        <v>0.15403449195975966</v>
      </c>
      <c r="R17" s="3">
        <f>'BKK IO'!S18/'BKK IO'!S$32</f>
        <v>2.6371397264665631E-2</v>
      </c>
      <c r="S17" s="3">
        <f>'BKK IO'!T18/'BKK IO'!T$32</f>
        <v>6.1296921560733656E-6</v>
      </c>
      <c r="T17" s="3">
        <f>'BKK IO'!U18/'BKK IO'!U$32</f>
        <v>4.510692557312511E-6</v>
      </c>
      <c r="U17" s="3">
        <f>'BKK IO'!V18/'BKK IO'!V$32</f>
        <v>0</v>
      </c>
      <c r="V17" s="3">
        <f>'BKK IO'!W18/'BKK IO'!W$32</f>
        <v>1.329781049974797E-3</v>
      </c>
      <c r="W17" s="3">
        <f>'BKK IO'!X18/'BKK IO'!X$32</f>
        <v>0</v>
      </c>
      <c r="X17" s="3">
        <f>'BKK IO'!Y18/'BKK IO'!Y$32</f>
        <v>0</v>
      </c>
      <c r="Y17" s="3">
        <f>'BKK IO'!Z18/'BKK IO'!Z$32</f>
        <v>7.0355914239109729E-6</v>
      </c>
    </row>
    <row r="18" spans="1:25" x14ac:dyDescent="0.2">
      <c r="A18" s="9" t="s">
        <v>0</v>
      </c>
      <c r="B18" s="9" t="s">
        <v>17</v>
      </c>
      <c r="C18" s="3">
        <f>'BKK IO'!C19/'BKK IO'!C$32</f>
        <v>2.1601404936995752E-3</v>
      </c>
      <c r="D18" s="3">
        <f>'BKK IO'!E19/'BKK IO'!E$32</f>
        <v>8.2792935645351377E-4</v>
      </c>
      <c r="E18" s="3">
        <f>'BKK IO'!F19/'BKK IO'!F$32</f>
        <v>3.8238784965576451E-4</v>
      </c>
      <c r="F18" s="3">
        <f>'BKK IO'!G19/'BKK IO'!G$32</f>
        <v>1.0405046283396039E-3</v>
      </c>
      <c r="G18" s="3">
        <f>'BKK IO'!H19/'BKK IO'!H$32</f>
        <v>4.0064102630071961E-4</v>
      </c>
      <c r="H18" s="3">
        <f>'BKK IO'!I19/'BKK IO'!I$32</f>
        <v>2.4757705245934407E-4</v>
      </c>
      <c r="I18" s="3">
        <f>'BKK IO'!J19/'BKK IO'!J$32</f>
        <v>3.4941233977560339E-4</v>
      </c>
      <c r="J18" s="3">
        <f>'BKK IO'!K19/'BKK IO'!K$32</f>
        <v>1.1001547373685526E-4</v>
      </c>
      <c r="K18" s="3">
        <f>'BKK IO'!L19/'BKK IO'!L$32</f>
        <v>5.5853928819983513E-4</v>
      </c>
      <c r="L18" s="3">
        <f>'BKK IO'!M19/'BKK IO'!M$32</f>
        <v>1.3673912050747067E-3</v>
      </c>
      <c r="M18" s="3">
        <f>'BKK IO'!N19/'BKK IO'!N$32</f>
        <v>1.4871752771110971E-4</v>
      </c>
      <c r="N18" s="3">
        <f>'BKK IO'!O19/'BKK IO'!O$32</f>
        <v>3.7132828989763702E-4</v>
      </c>
      <c r="O18" s="3">
        <f>'BKK IO'!P19/'BKK IO'!P$32</f>
        <v>1.8914520543101724E-4</v>
      </c>
      <c r="P18" s="3">
        <f>'BKK IO'!Q19/'BKK IO'!Q$32</f>
        <v>6.6415737793098595E-4</v>
      </c>
      <c r="Q18" s="3">
        <f>'BKK IO'!R19/'BKK IO'!R$32</f>
        <v>9.4068479889040894E-5</v>
      </c>
      <c r="R18" s="3">
        <f>'BKK IO'!S19/'BKK IO'!S$32</f>
        <v>0.13827410466777401</v>
      </c>
      <c r="S18" s="3">
        <f>'BKK IO'!T19/'BKK IO'!T$32</f>
        <v>9.4094491522373651E-4</v>
      </c>
      <c r="T18" s="3">
        <f>'BKK IO'!U19/'BKK IO'!U$32</f>
        <v>4.9345182859688685E-4</v>
      </c>
      <c r="U18" s="3">
        <f>'BKK IO'!V19/'BKK IO'!V$32</f>
        <v>2.2460521069949117E-3</v>
      </c>
      <c r="V18" s="3">
        <f>'BKK IO'!W19/'BKK IO'!W$32</f>
        <v>4.7706732979492697E-2</v>
      </c>
      <c r="W18" s="3">
        <f>'BKK IO'!X19/'BKK IO'!X$32</f>
        <v>3.4759082948129463E-4</v>
      </c>
      <c r="X18" s="3">
        <f>'BKK IO'!Y19/'BKK IO'!Y$32</f>
        <v>1.3106002071788662E-3</v>
      </c>
      <c r="Y18" s="3">
        <f>'BKK IO'!Z19/'BKK IO'!Z$32</f>
        <v>1.4769541099397938E-3</v>
      </c>
    </row>
    <row r="19" spans="1:25" x14ac:dyDescent="0.2">
      <c r="A19" s="9" t="s">
        <v>0</v>
      </c>
      <c r="B19" s="9" t="s">
        <v>18</v>
      </c>
      <c r="C19" s="3">
        <f>'BKK IO'!C20/'BKK IO'!C$32</f>
        <v>1.777968680090187E-4</v>
      </c>
      <c r="D19" s="3">
        <f>'BKK IO'!E20/'BKK IO'!E$32</f>
        <v>2.3369878905104842E-4</v>
      </c>
      <c r="E19" s="3">
        <f>'BKK IO'!F20/'BKK IO'!F$32</f>
        <v>1.1173206267933396E-2</v>
      </c>
      <c r="F19" s="3">
        <f>'BKK IO'!G20/'BKK IO'!G$32</f>
        <v>4.0647119818366514E-3</v>
      </c>
      <c r="G19" s="3">
        <f>'BKK IO'!H20/'BKK IO'!H$32</f>
        <v>2.9860157663852622E-4</v>
      </c>
      <c r="H19" s="3">
        <f>'BKK IO'!I20/'BKK IO'!I$32</f>
        <v>1.2920620681719228E-3</v>
      </c>
      <c r="I19" s="3">
        <f>'BKK IO'!J20/'BKK IO'!J$32</f>
        <v>6.6618869797002462E-4</v>
      </c>
      <c r="J19" s="3">
        <f>'BKK IO'!K20/'BKK IO'!K$32</f>
        <v>5.3460102391770667E-5</v>
      </c>
      <c r="K19" s="3">
        <f>'BKK IO'!L20/'BKK IO'!L$32</f>
        <v>9.8346276315502642E-4</v>
      </c>
      <c r="L19" s="3">
        <f>'BKK IO'!M20/'BKK IO'!M$32</f>
        <v>9.954210510832041E-4</v>
      </c>
      <c r="M19" s="3">
        <f>'BKK IO'!N20/'BKK IO'!N$32</f>
        <v>2.7117609483270645E-4</v>
      </c>
      <c r="N19" s="3">
        <f>'BKK IO'!O20/'BKK IO'!O$32</f>
        <v>2.5397164315268256E-4</v>
      </c>
      <c r="O19" s="3">
        <f>'BKK IO'!P20/'BKK IO'!P$32</f>
        <v>1.7676686441212737E-3</v>
      </c>
      <c r="P19" s="3">
        <f>'BKK IO'!Q20/'BKK IO'!Q$32</f>
        <v>1.060352205933104E-3</v>
      </c>
      <c r="Q19" s="3">
        <f>'BKK IO'!R20/'BKK IO'!R$32</f>
        <v>1.7424067444362886E-3</v>
      </c>
      <c r="R19" s="3">
        <f>'BKK IO'!S20/'BKK IO'!S$32</f>
        <v>1.4681867702818778E-3</v>
      </c>
      <c r="S19" s="3">
        <f>'BKK IO'!T20/'BKK IO'!T$32</f>
        <v>0.26152370930906416</v>
      </c>
      <c r="T19" s="3">
        <f>'BKK IO'!U20/'BKK IO'!U$32</f>
        <v>5.3931235875231487E-4</v>
      </c>
      <c r="U19" s="3">
        <f>'BKK IO'!V20/'BKK IO'!V$32</f>
        <v>8.9186855528535056E-4</v>
      </c>
      <c r="V19" s="3">
        <f>'BKK IO'!W20/'BKK IO'!W$32</f>
        <v>7.8605060225567774E-3</v>
      </c>
      <c r="W19" s="3">
        <f>'BKK IO'!X20/'BKK IO'!X$32</f>
        <v>4.8880144995960069E-4</v>
      </c>
      <c r="X19" s="3">
        <f>'BKK IO'!Y20/'BKK IO'!Y$32</f>
        <v>2.8000008182401713E-3</v>
      </c>
      <c r="Y19" s="3">
        <f>'BKK IO'!Z20/'BKK IO'!Z$32</f>
        <v>9.5811229182611122E-3</v>
      </c>
    </row>
    <row r="20" spans="1:25" x14ac:dyDescent="0.2">
      <c r="A20" s="9" t="s">
        <v>0</v>
      </c>
      <c r="B20" s="9" t="s">
        <v>19</v>
      </c>
      <c r="C20" s="3">
        <f>'BKK IO'!C21/'BKK IO'!C$32</f>
        <v>1.0301841383698663E-3</v>
      </c>
      <c r="D20" s="3">
        <f>'BKK IO'!E21/'BKK IO'!E$32</f>
        <v>9.4420833115038214E-3</v>
      </c>
      <c r="E20" s="3">
        <f>'BKK IO'!F21/'BKK IO'!F$32</f>
        <v>2.6024449240171145E-2</v>
      </c>
      <c r="F20" s="3">
        <f>'BKK IO'!G21/'BKK IO'!G$32</f>
        <v>1.2046363637401228E-2</v>
      </c>
      <c r="G20" s="3">
        <f>'BKK IO'!H21/'BKK IO'!H$32</f>
        <v>8.6569693395314486E-3</v>
      </c>
      <c r="H20" s="3">
        <f>'BKK IO'!I21/'BKK IO'!I$32</f>
        <v>5.5362824185007089E-3</v>
      </c>
      <c r="I20" s="3">
        <f>'BKK IO'!J21/'BKK IO'!J$32</f>
        <v>1.2596879361059122E-2</v>
      </c>
      <c r="J20" s="3">
        <f>'BKK IO'!K21/'BKK IO'!K$32</f>
        <v>1.5121872475658267E-3</v>
      </c>
      <c r="K20" s="3">
        <f>'BKK IO'!L21/'BKK IO'!L$32</f>
        <v>1.6186896155141836E-2</v>
      </c>
      <c r="L20" s="3">
        <f>'BKK IO'!M21/'BKK IO'!M$32</f>
        <v>3.5965306738115634E-2</v>
      </c>
      <c r="M20" s="3">
        <f>'BKK IO'!N21/'BKK IO'!N$32</f>
        <v>1.2358767450096383E-2</v>
      </c>
      <c r="N20" s="3">
        <f>'BKK IO'!O21/'BKK IO'!O$32</f>
        <v>5.0933752541650369E-3</v>
      </c>
      <c r="O20" s="3">
        <f>'BKK IO'!P21/'BKK IO'!P$32</f>
        <v>3.6158212306237293E-3</v>
      </c>
      <c r="P20" s="3">
        <f>'BKK IO'!Q21/'BKK IO'!Q$32</f>
        <v>4.0144646145611751E-3</v>
      </c>
      <c r="Q20" s="3">
        <f>'BKK IO'!R21/'BKK IO'!R$32</f>
        <v>7.2259132659295722E-3</v>
      </c>
      <c r="R20" s="3">
        <f>'BKK IO'!S21/'BKK IO'!S$32</f>
        <v>8.2296678142887922E-3</v>
      </c>
      <c r="S20" s="3">
        <f>'BKK IO'!T21/'BKK IO'!T$32</f>
        <v>4.1982158000775848E-3</v>
      </c>
      <c r="T20" s="3">
        <f>'BKK IO'!U21/'BKK IO'!U$32</f>
        <v>8.8835751806203761E-2</v>
      </c>
      <c r="U20" s="3">
        <f>'BKK IO'!V21/'BKK IO'!V$32</f>
        <v>4.8536350731070831E-3</v>
      </c>
      <c r="V20" s="3">
        <f>'BKK IO'!W21/'BKK IO'!W$32</f>
        <v>3.490660476322173E-2</v>
      </c>
      <c r="W20" s="3">
        <f>'BKK IO'!X21/'BKK IO'!X$32</f>
        <v>3.8176893321180787E-2</v>
      </c>
      <c r="X20" s="3">
        <f>'BKK IO'!Y21/'BKK IO'!Y$32</f>
        <v>9.5327142661625116E-3</v>
      </c>
      <c r="Y20" s="3">
        <f>'BKK IO'!Z21/'BKK IO'!Z$32</f>
        <v>1.4519480735355184E-2</v>
      </c>
    </row>
    <row r="21" spans="1:25" x14ac:dyDescent="0.2">
      <c r="A21" s="9" t="s">
        <v>0</v>
      </c>
      <c r="B21" s="9" t="s">
        <v>20</v>
      </c>
      <c r="C21" s="3">
        <f>'BKK IO'!C22/'BKK IO'!C$32</f>
        <v>2.7241861345086548E-4</v>
      </c>
      <c r="D21" s="3">
        <f>'BKK IO'!E22/'BKK IO'!E$32</f>
        <v>2.0259795088707166E-4</v>
      </c>
      <c r="E21" s="3">
        <f>'BKK IO'!F22/'BKK IO'!F$32</f>
        <v>3.2818191347241683E-4</v>
      </c>
      <c r="F21" s="3">
        <f>'BKK IO'!G22/'BKK IO'!G$32</f>
        <v>2.9461994972267228E-4</v>
      </c>
      <c r="G21" s="3">
        <f>'BKK IO'!H22/'BKK IO'!H$32</f>
        <v>5.0431826546867809E-4</v>
      </c>
      <c r="H21" s="3">
        <f>'BKK IO'!I22/'BKK IO'!I$32</f>
        <v>3.3474761241794897E-4</v>
      </c>
      <c r="I21" s="3">
        <f>'BKK IO'!J22/'BKK IO'!J$32</f>
        <v>2.9833810467052701E-4</v>
      </c>
      <c r="J21" s="3">
        <f>'BKK IO'!K22/'BKK IO'!K$32</f>
        <v>3.7083683182942459E-5</v>
      </c>
      <c r="K21" s="3">
        <f>'BKK IO'!L22/'BKK IO'!L$32</f>
        <v>4.1171243125455914E-4</v>
      </c>
      <c r="L21" s="3">
        <f>'BKK IO'!M22/'BKK IO'!M$32</f>
        <v>1.1276642319200092E-3</v>
      </c>
      <c r="M21" s="3">
        <f>'BKK IO'!N22/'BKK IO'!N$32</f>
        <v>1.6883714569587477E-4</v>
      </c>
      <c r="N21" s="3">
        <f>'BKK IO'!O22/'BKK IO'!O$32</f>
        <v>1.1124976517564698E-4</v>
      </c>
      <c r="O21" s="3">
        <f>'BKK IO'!P22/'BKK IO'!P$32</f>
        <v>3.0741397581203727E-4</v>
      </c>
      <c r="P21" s="3">
        <f>'BKK IO'!Q22/'BKK IO'!Q$32</f>
        <v>2.1234665808972033E-4</v>
      </c>
      <c r="Q21" s="3">
        <f>'BKK IO'!R22/'BKK IO'!R$32</f>
        <v>4.1112341227153093E-4</v>
      </c>
      <c r="R21" s="3">
        <f>'BKK IO'!S22/'BKK IO'!S$32</f>
        <v>2.0863719119595253E-4</v>
      </c>
      <c r="S21" s="3">
        <f>'BKK IO'!T22/'BKK IO'!T$32</f>
        <v>2.5218076367691014E-4</v>
      </c>
      <c r="T21" s="3">
        <f>'BKK IO'!U22/'BKK IO'!U$32</f>
        <v>7.7690142328408702E-4</v>
      </c>
      <c r="U21" s="3">
        <f>'BKK IO'!V22/'BKK IO'!V$32</f>
        <v>7.8880511506155648E-4</v>
      </c>
      <c r="V21" s="3">
        <f>'BKK IO'!W22/'BKK IO'!W$32</f>
        <v>1.0480160418177167E-3</v>
      </c>
      <c r="W21" s="3">
        <f>'BKK IO'!X22/'BKK IO'!X$32</f>
        <v>1.2490930979426847E-3</v>
      </c>
      <c r="X21" s="3">
        <f>'BKK IO'!Y22/'BKK IO'!Y$32</f>
        <v>1.7156813895465529E-3</v>
      </c>
      <c r="Y21" s="3">
        <f>'BKK IO'!Z22/'BKK IO'!Z$32</f>
        <v>1.4651442714730685E-3</v>
      </c>
    </row>
    <row r="22" spans="1:25" x14ac:dyDescent="0.2">
      <c r="A22" s="9" t="s">
        <v>0</v>
      </c>
      <c r="B22" s="9" t="s">
        <v>21</v>
      </c>
      <c r="C22" s="3">
        <f>'BKK IO'!C23/'BKK IO'!C$32</f>
        <v>2.8000030954732601E-3</v>
      </c>
      <c r="D22" s="3">
        <f>'BKK IO'!E23/'BKK IO'!E$32</f>
        <v>4.3610315681141057E-3</v>
      </c>
      <c r="E22" s="3">
        <f>'BKK IO'!F23/'BKK IO'!F$32</f>
        <v>4.6936331957327868E-3</v>
      </c>
      <c r="F22" s="3">
        <f>'BKK IO'!G23/'BKK IO'!G$32</f>
        <v>5.6787259212938267E-3</v>
      </c>
      <c r="G22" s="3">
        <f>'BKK IO'!H23/'BKK IO'!H$32</f>
        <v>7.9169467378987536E-3</v>
      </c>
      <c r="H22" s="3">
        <f>'BKK IO'!I23/'BKK IO'!I$32</f>
        <v>4.2365407017956533E-3</v>
      </c>
      <c r="I22" s="3">
        <f>'BKK IO'!J23/'BKK IO'!J$32</f>
        <v>4.342598149891375E-3</v>
      </c>
      <c r="J22" s="3">
        <f>'BKK IO'!K23/'BKK IO'!K$32</f>
        <v>1.0897670281442154E-3</v>
      </c>
      <c r="K22" s="3">
        <f>'BKK IO'!L23/'BKK IO'!L$32</f>
        <v>4.5456763999666581E-3</v>
      </c>
      <c r="L22" s="3">
        <f>'BKK IO'!M23/'BKK IO'!M$32</f>
        <v>9.2919153067596676E-3</v>
      </c>
      <c r="M22" s="3">
        <f>'BKK IO'!N23/'BKK IO'!N$32</f>
        <v>1.80245327803663E-3</v>
      </c>
      <c r="N22" s="3">
        <f>'BKK IO'!O23/'BKK IO'!O$32</f>
        <v>4.1469808013217258E-3</v>
      </c>
      <c r="O22" s="3">
        <f>'BKK IO'!P23/'BKK IO'!P$32</f>
        <v>2.888113198600105E-3</v>
      </c>
      <c r="P22" s="3">
        <f>'BKK IO'!Q23/'BKK IO'!Q$32</f>
        <v>4.1802197154369048E-3</v>
      </c>
      <c r="Q22" s="3">
        <f>'BKK IO'!R23/'BKK IO'!R$32</f>
        <v>5.7445247278963925E-3</v>
      </c>
      <c r="R22" s="3">
        <f>'BKK IO'!S23/'BKK IO'!S$32</f>
        <v>6.6078670136200625E-3</v>
      </c>
      <c r="S22" s="3">
        <f>'BKK IO'!T23/'BKK IO'!T$32</f>
        <v>6.9523270585435627E-3</v>
      </c>
      <c r="T22" s="3">
        <f>'BKK IO'!U23/'BKK IO'!U$32</f>
        <v>3.3223574821518616E-3</v>
      </c>
      <c r="U22" s="3">
        <f>'BKK IO'!V23/'BKK IO'!V$32</f>
        <v>4.4043364295676408E-2</v>
      </c>
      <c r="V22" s="3">
        <f>'BKK IO'!W23/'BKK IO'!W$32</f>
        <v>0.28473359245686997</v>
      </c>
      <c r="W22" s="3">
        <f>'BKK IO'!X23/'BKK IO'!X$32</f>
        <v>1.2381757085331275E-2</v>
      </c>
      <c r="X22" s="3">
        <f>'BKK IO'!Y23/'BKK IO'!Y$32</f>
        <v>3.9380149147308328E-2</v>
      </c>
      <c r="Y22" s="3">
        <f>'BKK IO'!Z23/'BKK IO'!Z$32</f>
        <v>1.9580572841666311E-2</v>
      </c>
    </row>
    <row r="23" spans="1:25" x14ac:dyDescent="0.2">
      <c r="A23" s="9" t="s">
        <v>0</v>
      </c>
      <c r="B23" s="9" t="s">
        <v>22</v>
      </c>
      <c r="C23" s="3">
        <f>'BKK IO'!C24/'BKK IO'!C$32</f>
        <v>7.1622223427199967E-4</v>
      </c>
      <c r="D23" s="3">
        <f>'BKK IO'!E24/'BKK IO'!E$32</f>
        <v>7.5505638077393814E-4</v>
      </c>
      <c r="E23" s="3">
        <f>'BKK IO'!F24/'BKK IO'!F$32</f>
        <v>9.4745214576614969E-4</v>
      </c>
      <c r="F23" s="3">
        <f>'BKK IO'!G24/'BKK IO'!G$32</f>
        <v>1.3250597999030923E-3</v>
      </c>
      <c r="G23" s="3">
        <f>'BKK IO'!H24/'BKK IO'!H$32</f>
        <v>2.9577665411726437E-3</v>
      </c>
      <c r="H23" s="3">
        <f>'BKK IO'!I24/'BKK IO'!I$32</f>
        <v>1.1279978871719372E-3</v>
      </c>
      <c r="I23" s="3">
        <f>'BKK IO'!J24/'BKK IO'!J$32</f>
        <v>8.0557036718210669E-4</v>
      </c>
      <c r="J23" s="3">
        <f>'BKK IO'!K24/'BKK IO'!K$32</f>
        <v>1.7007502962343305E-4</v>
      </c>
      <c r="K23" s="3">
        <f>'BKK IO'!L24/'BKK IO'!L$32</f>
        <v>1.1524122827018379E-3</v>
      </c>
      <c r="L23" s="3">
        <f>'BKK IO'!M24/'BKK IO'!M$32</f>
        <v>1.5041035500736469E-3</v>
      </c>
      <c r="M23" s="3">
        <f>'BKK IO'!N24/'BKK IO'!N$32</f>
        <v>4.1756957179919671E-4</v>
      </c>
      <c r="N23" s="3">
        <f>'BKK IO'!O24/'BKK IO'!O$32</f>
        <v>6.1450644053599333E-4</v>
      </c>
      <c r="O23" s="3">
        <f>'BKK IO'!P24/'BKK IO'!P$32</f>
        <v>4.9053391623909862E-4</v>
      </c>
      <c r="P23" s="3">
        <f>'BKK IO'!Q24/'BKK IO'!Q$32</f>
        <v>9.2177713985864857E-4</v>
      </c>
      <c r="Q23" s="3">
        <f>'BKK IO'!R24/'BKK IO'!R$32</f>
        <v>6.7718161795242188E-4</v>
      </c>
      <c r="R23" s="3">
        <f>'BKK IO'!S24/'BKK IO'!S$32</f>
        <v>2.6592577980655936E-3</v>
      </c>
      <c r="S23" s="3">
        <f>'BKK IO'!T24/'BKK IO'!T$32</f>
        <v>3.8116603414220462E-3</v>
      </c>
      <c r="T23" s="3">
        <f>'BKK IO'!U24/'BKK IO'!U$32</f>
        <v>1.4607296505240984E-3</v>
      </c>
      <c r="U23" s="3">
        <f>'BKK IO'!V24/'BKK IO'!V$32</f>
        <v>6.0908336545870091E-3</v>
      </c>
      <c r="V23" s="3">
        <f>'BKK IO'!W24/'BKK IO'!W$32</f>
        <v>5.2797437185587395E-2</v>
      </c>
      <c r="W23" s="3">
        <f>'BKK IO'!X24/'BKK IO'!X$32</f>
        <v>0.13558308891676554</v>
      </c>
      <c r="X23" s="3">
        <f>'BKK IO'!Y24/'BKK IO'!Y$32</f>
        <v>8.6772600731944947E-3</v>
      </c>
      <c r="Y23" s="3">
        <f>'BKK IO'!Z24/'BKK IO'!Z$32</f>
        <v>4.6540505989771741E-3</v>
      </c>
    </row>
    <row r="24" spans="1:25" x14ac:dyDescent="0.2">
      <c r="A24" s="9" t="s">
        <v>0</v>
      </c>
      <c r="B24" s="9" t="s">
        <v>23</v>
      </c>
      <c r="C24" s="3">
        <f>'BKK IO'!C25/'BKK IO'!C$32</f>
        <v>1.4125685791327659E-2</v>
      </c>
      <c r="D24" s="3">
        <f>'BKK IO'!E25/'BKK IO'!E$32</f>
        <v>9.1183150440692518E-3</v>
      </c>
      <c r="E24" s="3">
        <f>'BKK IO'!F25/'BKK IO'!F$32</f>
        <v>1.2922898192880011E-2</v>
      </c>
      <c r="F24" s="3">
        <f>'BKK IO'!G25/'BKK IO'!G$32</f>
        <v>1.5579616085901393E-2</v>
      </c>
      <c r="G24" s="3">
        <f>'BKK IO'!H25/'BKK IO'!H$32</f>
        <v>9.6367693776735399E-3</v>
      </c>
      <c r="H24" s="3">
        <f>'BKK IO'!I25/'BKK IO'!I$32</f>
        <v>3.3079379864412164E-3</v>
      </c>
      <c r="I24" s="3">
        <f>'BKK IO'!J25/'BKK IO'!J$32</f>
        <v>6.9367213578350522E-3</v>
      </c>
      <c r="J24" s="3">
        <f>'BKK IO'!K25/'BKK IO'!K$32</f>
        <v>1.1169549497137474E-3</v>
      </c>
      <c r="K24" s="3">
        <f>'BKK IO'!L25/'BKK IO'!L$32</f>
        <v>7.6639034147326984E-3</v>
      </c>
      <c r="L24" s="3">
        <f>'BKK IO'!M25/'BKK IO'!M$32</f>
        <v>1.8940843476862403E-2</v>
      </c>
      <c r="M24" s="3">
        <f>'BKK IO'!N25/'BKK IO'!N$32</f>
        <v>6.2436958527593948E-3</v>
      </c>
      <c r="N24" s="3">
        <f>'BKK IO'!O25/'BKK IO'!O$32</f>
        <v>6.7756967226084222E-3</v>
      </c>
      <c r="O24" s="3">
        <f>'BKK IO'!P25/'BKK IO'!P$32</f>
        <v>2.0971757953245325E-3</v>
      </c>
      <c r="P24" s="3">
        <f>'BKK IO'!Q25/'BKK IO'!Q$32</f>
        <v>3.9030527570728638E-3</v>
      </c>
      <c r="Q24" s="3">
        <f>'BKK IO'!R25/'BKK IO'!R$32</f>
        <v>6.9552806489190516E-3</v>
      </c>
      <c r="R24" s="3">
        <f>'BKK IO'!S25/'BKK IO'!S$32</f>
        <v>8.5365032937927982E-3</v>
      </c>
      <c r="S24" s="3">
        <f>'BKK IO'!T25/'BKK IO'!T$32</f>
        <v>7.1577657240519234E-3</v>
      </c>
      <c r="T24" s="3">
        <f>'BKK IO'!U25/'BKK IO'!U$32</f>
        <v>3.1372644489776391E-2</v>
      </c>
      <c r="U24" s="3">
        <f>'BKK IO'!V25/'BKK IO'!V$32</f>
        <v>1.2796684477441247E-2</v>
      </c>
      <c r="V24" s="3">
        <f>'BKK IO'!W25/'BKK IO'!W$32</f>
        <v>0.11183295560868382</v>
      </c>
      <c r="W24" s="3">
        <f>'BKK IO'!X25/'BKK IO'!X$32</f>
        <v>1.0907823846713129E-2</v>
      </c>
      <c r="X24" s="3">
        <f>'BKK IO'!Y25/'BKK IO'!Y$32</f>
        <v>8.896272393019776E-2</v>
      </c>
      <c r="Y24" s="3">
        <f>'BKK IO'!Z25/'BKK IO'!Z$32</f>
        <v>1.3343043884585478E-2</v>
      </c>
    </row>
    <row r="25" spans="1:25" x14ac:dyDescent="0.2">
      <c r="A25" s="9" t="s">
        <v>0</v>
      </c>
      <c r="B25" s="9" t="s">
        <v>24</v>
      </c>
      <c r="C25" s="3">
        <f>'BKK IO'!C26/'BKK IO'!C$32</f>
        <v>2.6057381549437308E-3</v>
      </c>
      <c r="D25" s="3">
        <f>'BKK IO'!E26/'BKK IO'!E$32</f>
        <v>1.1420004390096812E-2</v>
      </c>
      <c r="E25" s="3">
        <f>'BKK IO'!F26/'BKK IO'!F$32</f>
        <v>1.2344957693729766E-2</v>
      </c>
      <c r="F25" s="3">
        <f>'BKK IO'!G26/'BKK IO'!G$32</f>
        <v>7.5987207816314599E-3</v>
      </c>
      <c r="G25" s="3">
        <f>'BKK IO'!H26/'BKK IO'!H$32</f>
        <v>1.3676916456540322E-2</v>
      </c>
      <c r="H25" s="3">
        <f>'BKK IO'!I26/'BKK IO'!I$32</f>
        <v>1.1969005326187854E-2</v>
      </c>
      <c r="I25" s="3">
        <f>'BKK IO'!J26/'BKK IO'!J$32</f>
        <v>6.212667662604583E-3</v>
      </c>
      <c r="J25" s="3">
        <f>'BKK IO'!K26/'BKK IO'!K$32</f>
        <v>1.3338813421706942E-3</v>
      </c>
      <c r="K25" s="3">
        <f>'BKK IO'!L26/'BKK IO'!L$32</f>
        <v>6.1578794862731465E-3</v>
      </c>
      <c r="L25" s="3">
        <f>'BKK IO'!M26/'BKK IO'!M$32</f>
        <v>1.9652574841215287E-2</v>
      </c>
      <c r="M25" s="3">
        <f>'BKK IO'!N26/'BKK IO'!N$32</f>
        <v>2.1030009039689729E-3</v>
      </c>
      <c r="N25" s="3">
        <f>'BKK IO'!O26/'BKK IO'!O$32</f>
        <v>4.383901454307189E-3</v>
      </c>
      <c r="O25" s="3">
        <f>'BKK IO'!P26/'BKK IO'!P$32</f>
        <v>3.6356841230610823E-3</v>
      </c>
      <c r="P25" s="3">
        <f>'BKK IO'!Q26/'BKK IO'!Q$32</f>
        <v>2.5884807522264905E-3</v>
      </c>
      <c r="Q25" s="3">
        <f>'BKK IO'!R26/'BKK IO'!R$32</f>
        <v>1.0305157246859471E-2</v>
      </c>
      <c r="R25" s="3">
        <f>'BKK IO'!S26/'BKK IO'!S$32</f>
        <v>9.0969045810183734E-3</v>
      </c>
      <c r="S25" s="3">
        <f>'BKK IO'!T26/'BKK IO'!T$32</f>
        <v>6.8767165592275572E-3</v>
      </c>
      <c r="T25" s="3">
        <f>'BKK IO'!U26/'BKK IO'!U$32</f>
        <v>1.1791340954283771E-2</v>
      </c>
      <c r="U25" s="3">
        <f>'BKK IO'!V26/'BKK IO'!V$32</f>
        <v>1.4886772543094617E-2</v>
      </c>
      <c r="V25" s="3">
        <f>'BKK IO'!W26/'BKK IO'!W$32</f>
        <v>6.8507552093386201E-2</v>
      </c>
      <c r="W25" s="3">
        <f>'BKK IO'!X26/'BKK IO'!X$32</f>
        <v>1.5058682758208989E-2</v>
      </c>
      <c r="X25" s="3">
        <f>'BKK IO'!Y26/'BKK IO'!Y$32</f>
        <v>4.1407051758259844E-2</v>
      </c>
      <c r="Y25" s="3">
        <f>'BKK IO'!Z26/'BKK IO'!Z$32</f>
        <v>0.11797928131041861</v>
      </c>
    </row>
    <row r="26" spans="1:25" x14ac:dyDescent="0.2">
      <c r="A26" s="10" t="s">
        <v>25</v>
      </c>
      <c r="B26" s="10" t="s">
        <v>25</v>
      </c>
      <c r="C26" s="3">
        <f>'BKK IO'!C27/'BKK IO'!C$32</f>
        <v>0.11498578728484113</v>
      </c>
      <c r="D26" s="3">
        <f>'BKK IO'!E27/'BKK IO'!E$32</f>
        <v>5.1514013098108609E-2</v>
      </c>
      <c r="E26" s="3">
        <f>'BKK IO'!F27/'BKK IO'!F$32</f>
        <v>7.9212800923308138E-2</v>
      </c>
      <c r="F26" s="3">
        <f>'BKK IO'!G27/'BKK IO'!G$32</f>
        <v>9.5989233586927514E-2</v>
      </c>
      <c r="G26" s="3">
        <f>'BKK IO'!H27/'BKK IO'!H$32</f>
        <v>5.0801687171577861E-2</v>
      </c>
      <c r="H26" s="3">
        <f>'BKK IO'!I27/'BKK IO'!I$32</f>
        <v>5.1709501371360309E-2</v>
      </c>
      <c r="I26" s="3">
        <f>'BKK IO'!J27/'BKK IO'!J$32</f>
        <v>4.2585735025507838E-2</v>
      </c>
      <c r="J26" s="3">
        <f>'BKK IO'!K27/'BKK IO'!K$32</f>
        <v>1.5277162273589636E-2</v>
      </c>
      <c r="K26" s="3">
        <f>'BKK IO'!L27/'BKK IO'!L$32</f>
        <v>4.6649514343484785E-2</v>
      </c>
      <c r="L26" s="3">
        <f>'BKK IO'!M27/'BKK IO'!M$32</f>
        <v>7.0162947425256667E-2</v>
      </c>
      <c r="M26" s="3">
        <f>'BKK IO'!N27/'BKK IO'!N$32</f>
        <v>2.4815566768039424E-2</v>
      </c>
      <c r="N26" s="3">
        <f>'BKK IO'!O27/'BKK IO'!O$32</f>
        <v>4.7098089676668196E-2</v>
      </c>
      <c r="O26" s="3">
        <f>'BKK IO'!P27/'BKK IO'!P$32</f>
        <v>2.3776248271395219E-2</v>
      </c>
      <c r="P26" s="3">
        <f>'BKK IO'!Q27/'BKK IO'!Q$32</f>
        <v>3.125612775117409E-2</v>
      </c>
      <c r="Q26" s="3">
        <f>'BKK IO'!R27/'BKK IO'!R$32</f>
        <v>3.1277599662032855E-2</v>
      </c>
      <c r="R26" s="3">
        <f>'BKK IO'!S27/'BKK IO'!S$32</f>
        <v>7.3348886715531095E-2</v>
      </c>
      <c r="S26" s="3">
        <f>'BKK IO'!T27/'BKK IO'!T$32</f>
        <v>6.2716441408548623E-2</v>
      </c>
      <c r="T26" s="3">
        <f>'BKK IO'!U27/'BKK IO'!U$32</f>
        <v>0.14861307395569417</v>
      </c>
      <c r="U26" s="3">
        <f>'BKK IO'!V27/'BKK IO'!V$32</f>
        <v>8.9022142921526576E-2</v>
      </c>
      <c r="V26" s="3">
        <f>'BKK IO'!W27/'BKK IO'!W$32</f>
        <v>0.57152771268245961</v>
      </c>
      <c r="W26" s="3">
        <f>'BKK IO'!X27/'BKK IO'!X$32</f>
        <v>8.9987207982409598E-2</v>
      </c>
      <c r="X26" s="3">
        <f>'BKK IO'!Y27/'BKK IO'!Y$32</f>
        <v>0.23274682843202921</v>
      </c>
      <c r="Y26" s="3">
        <f>'BKK IO'!Z27/'BKK IO'!Z$32</f>
        <v>0.37661180897957747</v>
      </c>
    </row>
    <row r="27" spans="1:25" x14ac:dyDescent="0.2">
      <c r="A27" s="10" t="s">
        <v>26</v>
      </c>
      <c r="B27" s="10" t="s">
        <v>26</v>
      </c>
      <c r="C27" s="3">
        <f>'BKK IO'!C28/'BKK IO'!C$32</f>
        <v>0.28960951731906875</v>
      </c>
      <c r="D27" s="3">
        <f>'BKK IO'!E28/'BKK IO'!E$32</f>
        <v>9.6314079042283229E-2</v>
      </c>
      <c r="E27" s="3">
        <f>'BKK IO'!F28/'BKK IO'!F$32</f>
        <v>0.11107294028714926</v>
      </c>
      <c r="F27" s="3">
        <f>'BKK IO'!G28/'BKK IO'!G$32</f>
        <v>0.11747113041710461</v>
      </c>
      <c r="G27" s="3">
        <f>'BKK IO'!H28/'BKK IO'!H$32</f>
        <v>0.10883912710016977</v>
      </c>
      <c r="H27" s="3">
        <f>'BKK IO'!I28/'BKK IO'!I$32</f>
        <v>8.5524546205021049E-2</v>
      </c>
      <c r="I27" s="3">
        <f>'BKK IO'!J28/'BKK IO'!J$32</f>
        <v>7.2251343713410118E-2</v>
      </c>
      <c r="J27" s="3">
        <f>'BKK IO'!K28/'BKK IO'!K$32</f>
        <v>2.6977001183264151E-2</v>
      </c>
      <c r="K27" s="3">
        <f>'BKK IO'!L28/'BKK IO'!L$32</f>
        <v>6.0483898273456911E-2</v>
      </c>
      <c r="L27" s="3">
        <f>'BKK IO'!M28/'BKK IO'!M$32</f>
        <v>0.13884022254209222</v>
      </c>
      <c r="M27" s="3">
        <f>'BKK IO'!N28/'BKK IO'!N$32</f>
        <v>3.5788989314815917E-2</v>
      </c>
      <c r="N27" s="3">
        <f>'BKK IO'!O28/'BKK IO'!O$32</f>
        <v>8.7686765561989621E-2</v>
      </c>
      <c r="O27" s="3">
        <f>'BKK IO'!P28/'BKK IO'!P$32</f>
        <v>5.2814239383915398E-2</v>
      </c>
      <c r="P27" s="3">
        <f>'BKK IO'!Q28/'BKK IO'!Q$32</f>
        <v>4.3504953514946772E-2</v>
      </c>
      <c r="Q27" s="3">
        <f>'BKK IO'!R28/'BKK IO'!R$32</f>
        <v>7.1675569221192101E-2</v>
      </c>
      <c r="R27" s="3">
        <f>'BKK IO'!S28/'BKK IO'!S$32</f>
        <v>9.6263866207054738E-2</v>
      </c>
      <c r="S27" s="3">
        <f>'BKK IO'!T28/'BKK IO'!T$32</f>
        <v>8.9214071094849509E-2</v>
      </c>
      <c r="T27" s="3">
        <f>'BKK IO'!U28/'BKK IO'!U$32</f>
        <v>0.12230526504563431</v>
      </c>
      <c r="U27" s="3">
        <f>'BKK IO'!V28/'BKK IO'!V$32</f>
        <v>8.7868363804851468E-2</v>
      </c>
      <c r="V27" s="3">
        <f>'BKK IO'!W28/'BKK IO'!W$32</f>
        <v>1.1916048921014957</v>
      </c>
      <c r="W27" s="3">
        <f>'BKK IO'!X28/'BKK IO'!X$32</f>
        <v>0.1669438296638886</v>
      </c>
      <c r="X27" s="3">
        <f>'BKK IO'!Y28/'BKK IO'!Y$32</f>
        <v>0.34288716396431868</v>
      </c>
      <c r="Y27" s="3">
        <f>'BKK IO'!Z28/'BKK IO'!Z$32</f>
        <v>0.1121087831014006</v>
      </c>
    </row>
    <row r="28" spans="1:25" x14ac:dyDescent="0.2">
      <c r="A28" s="10" t="s">
        <v>27</v>
      </c>
      <c r="B28" s="10" t="s">
        <v>27</v>
      </c>
      <c r="C28" s="3">
        <f>'BKK IO'!C29/'BKK IO'!C$32</f>
        <v>2.6503482324266046E-2</v>
      </c>
      <c r="D28" s="3">
        <f>'BKK IO'!E29/'BKK IO'!E$32</f>
        <v>2.3614721390719337E-2</v>
      </c>
      <c r="E28" s="3">
        <f>'BKK IO'!F29/'BKK IO'!F$32</f>
        <v>3.2875700975895497E-2</v>
      </c>
      <c r="F28" s="3">
        <f>'BKK IO'!G29/'BKK IO'!G$32</f>
        <v>2.9828155645083884E-2</v>
      </c>
      <c r="G28" s="3">
        <f>'BKK IO'!H29/'BKK IO'!H$32</f>
        <v>2.3188322242786618E-2</v>
      </c>
      <c r="H28" s="3">
        <f>'BKK IO'!I29/'BKK IO'!I$32</f>
        <v>2.3123991031970045E-2</v>
      </c>
      <c r="I28" s="3">
        <f>'BKK IO'!J29/'BKK IO'!J$32</f>
        <v>1.4681395629484619E-2</v>
      </c>
      <c r="J28" s="3">
        <f>'BKK IO'!K29/'BKK IO'!K$32</f>
        <v>1.2527800464166818E-2</v>
      </c>
      <c r="K28" s="3">
        <f>'BKK IO'!L29/'BKK IO'!L$32</f>
        <v>2.2560331398611588E-2</v>
      </c>
      <c r="L28" s="3">
        <f>'BKK IO'!M29/'BKK IO'!M$32</f>
        <v>5.1793617755099136E-2</v>
      </c>
      <c r="M28" s="3">
        <f>'BKK IO'!N29/'BKK IO'!N$32</f>
        <v>1.1144142356408234E-2</v>
      </c>
      <c r="N28" s="3">
        <f>'BKK IO'!O29/'BKK IO'!O$32</f>
        <v>1.6327461703403958E-2</v>
      </c>
      <c r="O28" s="3">
        <f>'BKK IO'!P29/'BKK IO'!P$32</f>
        <v>1.7971630150246814E-2</v>
      </c>
      <c r="P28" s="3">
        <f>'BKK IO'!Q29/'BKK IO'!Q$32</f>
        <v>1.7379734068591085E-2</v>
      </c>
      <c r="Q28" s="3">
        <f>'BKK IO'!R29/'BKK IO'!R$32</f>
        <v>2.016647871409152E-2</v>
      </c>
      <c r="R28" s="3">
        <f>'BKK IO'!S29/'BKK IO'!S$32</f>
        <v>2.8334746924283085E-2</v>
      </c>
      <c r="S28" s="3">
        <f>'BKK IO'!T29/'BKK IO'!T$32</f>
        <v>1.9388051252066302E-2</v>
      </c>
      <c r="T28" s="3">
        <f>'BKK IO'!U29/'BKK IO'!U$32</f>
        <v>0.11403361366620807</v>
      </c>
      <c r="U28" s="3">
        <f>'BKK IO'!V29/'BKK IO'!V$32</f>
        <v>4.8509919481169492E-2</v>
      </c>
      <c r="V28" s="3">
        <f>'BKK IO'!W29/'BKK IO'!W$32</f>
        <v>0.22529987011413605</v>
      </c>
      <c r="W28" s="3">
        <f>'BKK IO'!X29/'BKK IO'!X$32</f>
        <v>4.4367064081160035E-2</v>
      </c>
      <c r="X28" s="3">
        <f>'BKK IO'!Y29/'BKK IO'!Y$32</f>
        <v>7.0719690620125716E-2</v>
      </c>
      <c r="Y28" s="3">
        <f>'BKK IO'!Z29/'BKK IO'!Z$32</f>
        <v>9.0301205985404698E-2</v>
      </c>
    </row>
    <row r="29" spans="1:25" ht="9" customHeight="1" x14ac:dyDescent="0.2">
      <c r="A29" s="10" t="s">
        <v>28</v>
      </c>
      <c r="B29" s="10" t="s">
        <v>28</v>
      </c>
      <c r="C29" s="3">
        <f>'BKK IO'!C30/'BKK IO'!C$32</f>
        <v>0.23831887090514423</v>
      </c>
      <c r="D29" s="3">
        <f>'BKK IO'!E30/'BKK IO'!E$32</f>
        <v>0.17906650156217552</v>
      </c>
      <c r="E29" s="3">
        <f>'BKK IO'!F30/'BKK IO'!F$32</f>
        <v>0.12703522050849519</v>
      </c>
      <c r="F29" s="3">
        <f>'BKK IO'!G30/'BKK IO'!G$32</f>
        <v>0.23788262626405879</v>
      </c>
      <c r="G29" s="3">
        <f>'BKK IO'!H30/'BKK IO'!H$32</f>
        <v>0.19398119270097208</v>
      </c>
      <c r="H29" s="3">
        <f>'BKK IO'!I30/'BKK IO'!I$32</f>
        <v>0.16514875878874657</v>
      </c>
      <c r="I29" s="3">
        <f>'BKK IO'!J30/'BKK IO'!J$32</f>
        <v>0.26879506615983134</v>
      </c>
      <c r="J29" s="3">
        <f>'BKK IO'!K30/'BKK IO'!K$32</f>
        <v>0.20356197307895016</v>
      </c>
      <c r="K29" s="3">
        <f>'BKK IO'!L30/'BKK IO'!L$32</f>
        <v>0.17593460993558196</v>
      </c>
      <c r="L29" s="3">
        <f>'BKK IO'!M30/'BKK IO'!M$32</f>
        <v>0.15523172604063068</v>
      </c>
      <c r="M29" s="3">
        <f>'BKK IO'!N30/'BKK IO'!N$32</f>
        <v>7.4048560744346986E-2</v>
      </c>
      <c r="N29" s="3">
        <f>'BKK IO'!O30/'BKK IO'!O$32</f>
        <v>8.930659919176874E-2</v>
      </c>
      <c r="O29" s="3">
        <f>'BKK IO'!P30/'BKK IO'!P$32</f>
        <v>0.10594171763759531</v>
      </c>
      <c r="P29" s="3">
        <f>'BKK IO'!Q30/'BKK IO'!Q$32</f>
        <v>0.16178423324847405</v>
      </c>
      <c r="Q29" s="3">
        <f>'BKK IO'!R30/'BKK IO'!R$32</f>
        <v>8.2550360864615188E-2</v>
      </c>
      <c r="R29" s="3">
        <f>'BKK IO'!S30/'BKK IO'!S$32</f>
        <v>0.10716024495208447</v>
      </c>
      <c r="S29" s="3">
        <f>'BKK IO'!T30/'BKK IO'!T$32</f>
        <v>0.13800027473915466</v>
      </c>
      <c r="T29" s="3">
        <f>'BKK IO'!U30/'BKK IO'!U$32</f>
        <v>3.5611436379227604E-2</v>
      </c>
      <c r="U29" s="3">
        <f>'BKK IO'!V30/'BKK IO'!V$32</f>
        <v>7.0130906586184996E-3</v>
      </c>
      <c r="V29" s="3">
        <f>'BKK IO'!W30/'BKK IO'!W$32</f>
        <v>-2.1530959640224165</v>
      </c>
      <c r="W29" s="3">
        <f>'BKK IO'!X30/'BKK IO'!X$32</f>
        <v>3.9522443454532361E-2</v>
      </c>
      <c r="X29" s="3">
        <f>'BKK IO'!Y30/'BKK IO'!Y$32</f>
        <v>5.1486493473908553E-2</v>
      </c>
      <c r="Y29" s="3">
        <f>'BKK IO'!Z30/'BKK IO'!Z$32</f>
        <v>3.0723269154785324E-2</v>
      </c>
    </row>
    <row r="30" spans="1:25" ht="9" customHeight="1" x14ac:dyDescent="0.2">
      <c r="A30" s="11"/>
      <c r="B30" s="10" t="s">
        <v>37</v>
      </c>
      <c r="C30" s="3">
        <f>'BKK IO'!C31/'BKK IO'!C$32</f>
        <v>0.19391689681731009</v>
      </c>
      <c r="D30" s="3">
        <f>'BKK IO'!E31/'BKK IO'!E$32</f>
        <v>0.44523130579925552</v>
      </c>
      <c r="E30" s="3">
        <f>'BKK IO'!F31/'BKK IO'!F$32</f>
        <v>0.30788289005158115</v>
      </c>
      <c r="F30" s="3">
        <f>'BKK IO'!G31/'BKK IO'!G$32</f>
        <v>0.30851929112076715</v>
      </c>
      <c r="G30" s="3">
        <f>'BKK IO'!H31/'BKK IO'!H$32</f>
        <v>0.29128951836865857</v>
      </c>
      <c r="H30" s="3">
        <f>'BKK IO'!I31/'BKK IO'!I$32</f>
        <v>0.20086618329561923</v>
      </c>
      <c r="I30" s="3">
        <f>'BKK IO'!J31/'BKK IO'!J$32</f>
        <v>0.17870088633242334</v>
      </c>
      <c r="J30" s="3">
        <f>'BKK IO'!K31/'BKK IO'!K$32</f>
        <v>0.41924979975011334</v>
      </c>
      <c r="K30" s="3">
        <f>'BKK IO'!L31/'BKK IO'!L$32</f>
        <v>0.37075011345867809</v>
      </c>
      <c r="L30" s="3">
        <f>'BKK IO'!M31/'BKK IO'!M$32</f>
        <v>0.28919815288475736</v>
      </c>
      <c r="M30" s="3">
        <f>'BKK IO'!N31/'BKK IO'!N$32</f>
        <v>0.36413991254869293</v>
      </c>
      <c r="N30" s="3">
        <f>'BKK IO'!O31/'BKK IO'!O$32</f>
        <v>0.32632189610318124</v>
      </c>
      <c r="O30" s="3">
        <f>'BKK IO'!P31/'BKK IO'!P$32</f>
        <v>0.38758814998303581</v>
      </c>
      <c r="P30" s="3">
        <f>'BKK IO'!Q31/'BKK IO'!Q$32</f>
        <v>0.36923885535038042</v>
      </c>
      <c r="Q30" s="3">
        <f>'BKK IO'!R31/'BKK IO'!R$32</f>
        <v>0.4442950306515403</v>
      </c>
      <c r="R30" s="3">
        <f>'BKK IO'!S31/'BKK IO'!S$32</f>
        <v>0.33822974134020573</v>
      </c>
      <c r="S30" s="3">
        <f>'BKK IO'!T31/'BKK IO'!T$32</f>
        <v>0.27709439878566394</v>
      </c>
      <c r="T30" s="3">
        <f>'BKK IO'!U31/'BKK IO'!U$32</f>
        <v>0.27874097010489668</v>
      </c>
      <c r="U30" s="3">
        <f>'BKK IO'!V31/'BKK IO'!V$32</f>
        <v>0.38493612569255015</v>
      </c>
      <c r="V30" s="3">
        <f>'BKK IO'!W31/'BKK IO'!W$32</f>
        <v>0.37236353675722061</v>
      </c>
      <c r="W30" s="3">
        <f>'BKK IO'!X31/'BKK IO'!X$32</f>
        <v>0.30980770279766162</v>
      </c>
      <c r="X30" s="3">
        <f>'BKK IO'!Y31/'BKK IO'!Y$32</f>
        <v>6.8369048519976938E-2</v>
      </c>
      <c r="Y30" s="3">
        <f>'BKK IO'!Z31/'BKK IO'!Z$32</f>
        <v>0.11396253399417204</v>
      </c>
    </row>
    <row r="31" spans="1:25" x14ac:dyDescent="0.2">
      <c r="B31" s="9" t="s">
        <v>33</v>
      </c>
      <c r="C31" s="3">
        <f>'BKK IO'!C32/'BKK IO'!C$32</f>
        <v>1</v>
      </c>
      <c r="D31" s="3">
        <f>'BKK IO'!E32/'BKK IO'!E$32</f>
        <v>1</v>
      </c>
      <c r="E31" s="3">
        <f>'BKK IO'!F32/'BKK IO'!F$32</f>
        <v>1</v>
      </c>
      <c r="F31" s="3">
        <f>'BKK IO'!G32/'BKK IO'!G$32</f>
        <v>1</v>
      </c>
      <c r="G31" s="3">
        <f>'BKK IO'!H32/'BKK IO'!H$32</f>
        <v>1</v>
      </c>
      <c r="H31" s="3">
        <f>'BKK IO'!I32/'BKK IO'!I$32</f>
        <v>1</v>
      </c>
      <c r="I31" s="3">
        <f>'BKK IO'!J32/'BKK IO'!J$32</f>
        <v>1</v>
      </c>
      <c r="J31" s="3">
        <f>'BKK IO'!K32/'BKK IO'!K$32</f>
        <v>1</v>
      </c>
      <c r="K31" s="3">
        <f>'BKK IO'!L32/'BKK IO'!L$32</f>
        <v>1</v>
      </c>
      <c r="L31" s="3">
        <f>'BKK IO'!M32/'BKK IO'!M$32</f>
        <v>1</v>
      </c>
      <c r="M31" s="3">
        <f>'BKK IO'!N32/'BKK IO'!N$32</f>
        <v>1</v>
      </c>
      <c r="N31" s="3">
        <f>'BKK IO'!O32/'BKK IO'!O$32</f>
        <v>1</v>
      </c>
      <c r="O31" s="3">
        <f>'BKK IO'!P32/'BKK IO'!P$32</f>
        <v>1</v>
      </c>
      <c r="P31" s="3">
        <f>'BKK IO'!Q32/'BKK IO'!Q$32</f>
        <v>1</v>
      </c>
      <c r="Q31" s="3">
        <f>'BKK IO'!R32/'BKK IO'!R$32</f>
        <v>1</v>
      </c>
      <c r="R31" s="3">
        <f>'BKK IO'!S32/'BKK IO'!S$32</f>
        <v>1</v>
      </c>
      <c r="S31" s="3">
        <f>'BKK IO'!T32/'BKK IO'!T$32</f>
        <v>1</v>
      </c>
      <c r="T31" s="3">
        <f>'BKK IO'!U32/'BKK IO'!U$32</f>
        <v>1</v>
      </c>
      <c r="U31" s="3">
        <f>'BKK IO'!V32/'BKK IO'!V$32</f>
        <v>1</v>
      </c>
      <c r="V31" s="3">
        <f>'BKK IO'!W32/'BKK IO'!W$32</f>
        <v>1</v>
      </c>
      <c r="W31" s="3">
        <f>'BKK IO'!X32/'BKK IO'!X$32</f>
        <v>1</v>
      </c>
      <c r="X31" s="3">
        <f>'BKK IO'!Y32/'BKK IO'!Y$32</f>
        <v>1</v>
      </c>
      <c r="Y31" s="3">
        <f>'BKK IO'!Z32/'BKK IO'!Z$32</f>
        <v>1</v>
      </c>
    </row>
    <row r="32" spans="1:25" x14ac:dyDescent="0.2">
      <c r="A32" s="11"/>
      <c r="B32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949B7-8610-4490-9D51-B4954F636F13}">
  <dimension ref="A1:Z35"/>
  <sheetViews>
    <sheetView workbookViewId="0">
      <selection activeCell="D1" sqref="D1:D1048576"/>
    </sheetView>
  </sheetViews>
  <sheetFormatPr defaultRowHeight="10.199999999999999" x14ac:dyDescent="0.2"/>
  <cols>
    <col min="1" max="1" width="7.8984375" style="8" customWidth="1"/>
    <col min="2" max="2" width="8.796875" style="8"/>
    <col min="3" max="3" width="11.3984375" style="1" bestFit="1" customWidth="1"/>
    <col min="4" max="5" width="14" style="1" bestFit="1" customWidth="1"/>
    <col min="6" max="6" width="12.8984375" style="1" bestFit="1" customWidth="1"/>
    <col min="7" max="7" width="14" style="1" bestFit="1" customWidth="1"/>
    <col min="8" max="8" width="12.8984375" style="1" bestFit="1" customWidth="1"/>
    <col min="9" max="9" width="15" style="1" bestFit="1" customWidth="1"/>
    <col min="10" max="11" width="14" style="1" bestFit="1" customWidth="1"/>
    <col min="12" max="12" width="12.8984375" style="1" bestFit="1" customWidth="1"/>
    <col min="13" max="14" width="14" style="1" bestFit="1" customWidth="1"/>
    <col min="15" max="15" width="15" style="1" bestFit="1" customWidth="1"/>
    <col min="16" max="21" width="14" style="1" bestFit="1" customWidth="1"/>
    <col min="22" max="22" width="15" style="1" bestFit="1" customWidth="1"/>
    <col min="23" max="25" width="14" style="1" bestFit="1" customWidth="1"/>
    <col min="26" max="26" width="14.296875" style="1" customWidth="1"/>
    <col min="27" max="16384" width="8.796875" style="1"/>
  </cols>
  <sheetData>
    <row r="1" spans="1:26" s="9" customFormat="1" x14ac:dyDescent="0.2">
      <c r="C1" s="9" t="s">
        <v>0</v>
      </c>
      <c r="D1" s="9" t="s">
        <v>0</v>
      </c>
      <c r="E1" s="9" t="s">
        <v>0</v>
      </c>
      <c r="F1" s="9" t="s">
        <v>0</v>
      </c>
      <c r="G1" s="9" t="s">
        <v>0</v>
      </c>
      <c r="H1" s="9" t="s">
        <v>0</v>
      </c>
      <c r="I1" s="9" t="s">
        <v>0</v>
      </c>
      <c r="J1" s="9" t="s">
        <v>0</v>
      </c>
      <c r="K1" s="9" t="s">
        <v>0</v>
      </c>
      <c r="L1" s="9" t="s">
        <v>0</v>
      </c>
      <c r="M1" s="9" t="s">
        <v>0</v>
      </c>
      <c r="N1" s="9" t="s">
        <v>0</v>
      </c>
      <c r="O1" s="9" t="s">
        <v>0</v>
      </c>
      <c r="P1" s="9" t="s">
        <v>0</v>
      </c>
      <c r="Q1" s="9" t="s">
        <v>0</v>
      </c>
      <c r="R1" s="9" t="s">
        <v>0</v>
      </c>
      <c r="S1" s="9" t="s">
        <v>0</v>
      </c>
      <c r="T1" s="9" t="s">
        <v>0</v>
      </c>
      <c r="U1" s="9" t="s">
        <v>0</v>
      </c>
      <c r="V1" s="9" t="s">
        <v>0</v>
      </c>
      <c r="W1" s="9" t="s">
        <v>0</v>
      </c>
      <c r="X1" s="9" t="s">
        <v>0</v>
      </c>
      <c r="Y1" s="9" t="s">
        <v>0</v>
      </c>
    </row>
    <row r="2" spans="1:26" s="9" customFormat="1" x14ac:dyDescent="0.2">
      <c r="C2" s="9" t="s">
        <v>1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12" t="s">
        <v>33</v>
      </c>
    </row>
    <row r="3" spans="1:26" x14ac:dyDescent="0.2">
      <c r="A3" s="9" t="s">
        <v>0</v>
      </c>
      <c r="B3" s="9" t="s">
        <v>1</v>
      </c>
      <c r="C3" s="3">
        <v>1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6">
        <f t="shared" ref="Z3:Z25" si="0">SUM(C3:Y3)</f>
        <v>1</v>
      </c>
    </row>
    <row r="4" spans="1:26" x14ac:dyDescent="0.2">
      <c r="A4" s="9" t="s">
        <v>0</v>
      </c>
      <c r="B4" s="9" t="s">
        <v>3</v>
      </c>
      <c r="C4" s="3">
        <v>0</v>
      </c>
      <c r="D4" s="3">
        <v>1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6">
        <f t="shared" si="0"/>
        <v>1</v>
      </c>
    </row>
    <row r="5" spans="1:26" x14ac:dyDescent="0.2">
      <c r="A5" s="9" t="s">
        <v>0</v>
      </c>
      <c r="B5" s="9" t="s">
        <v>4</v>
      </c>
      <c r="C5" s="3">
        <v>0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6">
        <f t="shared" si="0"/>
        <v>1</v>
      </c>
    </row>
    <row r="6" spans="1:26" x14ac:dyDescent="0.2">
      <c r="A6" s="9" t="s">
        <v>0</v>
      </c>
      <c r="B6" s="9" t="s">
        <v>5</v>
      </c>
      <c r="C6" s="3">
        <v>0</v>
      </c>
      <c r="D6" s="3">
        <v>0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6">
        <f t="shared" si="0"/>
        <v>1</v>
      </c>
    </row>
    <row r="7" spans="1:26" x14ac:dyDescent="0.2">
      <c r="A7" s="9" t="s">
        <v>0</v>
      </c>
      <c r="B7" s="9" t="s">
        <v>6</v>
      </c>
      <c r="C7" s="3">
        <v>0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6">
        <f t="shared" si="0"/>
        <v>1</v>
      </c>
    </row>
    <row r="8" spans="1:26" x14ac:dyDescent="0.2">
      <c r="A8" s="9" t="s">
        <v>0</v>
      </c>
      <c r="B8" s="9" t="s">
        <v>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6">
        <f t="shared" si="0"/>
        <v>1</v>
      </c>
    </row>
    <row r="9" spans="1:26" x14ac:dyDescent="0.2">
      <c r="A9" s="9" t="s">
        <v>0</v>
      </c>
      <c r="B9" s="9" t="s">
        <v>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6">
        <f t="shared" si="0"/>
        <v>1</v>
      </c>
    </row>
    <row r="10" spans="1:26" x14ac:dyDescent="0.2">
      <c r="A10" s="9" t="s">
        <v>0</v>
      </c>
      <c r="B10" s="9" t="s">
        <v>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6">
        <f t="shared" si="0"/>
        <v>1</v>
      </c>
    </row>
    <row r="11" spans="1:26" x14ac:dyDescent="0.2">
      <c r="A11" s="9" t="s">
        <v>0</v>
      </c>
      <c r="B11" s="9" t="s">
        <v>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6">
        <f t="shared" si="0"/>
        <v>1</v>
      </c>
    </row>
    <row r="12" spans="1:26" x14ac:dyDescent="0.2">
      <c r="A12" s="9" t="s">
        <v>0</v>
      </c>
      <c r="B12" s="9" t="s">
        <v>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6">
        <f t="shared" si="0"/>
        <v>1</v>
      </c>
    </row>
    <row r="13" spans="1:26" x14ac:dyDescent="0.2">
      <c r="A13" s="9" t="s">
        <v>0</v>
      </c>
      <c r="B13" s="9" t="s">
        <v>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6">
        <f t="shared" si="0"/>
        <v>1</v>
      </c>
    </row>
    <row r="14" spans="1:26" x14ac:dyDescent="0.2">
      <c r="A14" s="9" t="s">
        <v>0</v>
      </c>
      <c r="B14" s="9" t="s">
        <v>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6">
        <f t="shared" si="0"/>
        <v>1</v>
      </c>
    </row>
    <row r="15" spans="1:26" x14ac:dyDescent="0.2">
      <c r="A15" s="9" t="s">
        <v>0</v>
      </c>
      <c r="B15" s="9" t="s">
        <v>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6">
        <f t="shared" si="0"/>
        <v>1</v>
      </c>
    </row>
    <row r="16" spans="1:26" x14ac:dyDescent="0.2">
      <c r="A16" s="9" t="s">
        <v>0</v>
      </c>
      <c r="B16" s="9" t="s">
        <v>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6">
        <f t="shared" si="0"/>
        <v>1</v>
      </c>
    </row>
    <row r="17" spans="1:26" x14ac:dyDescent="0.2">
      <c r="A17" s="9" t="s">
        <v>0</v>
      </c>
      <c r="B17" s="9" t="s">
        <v>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6">
        <f t="shared" si="0"/>
        <v>1</v>
      </c>
    </row>
    <row r="18" spans="1:26" x14ac:dyDescent="0.2">
      <c r="A18" s="9" t="s">
        <v>0</v>
      </c>
      <c r="B18" s="9" t="s">
        <v>17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6">
        <f t="shared" si="0"/>
        <v>1</v>
      </c>
    </row>
    <row r="19" spans="1:26" x14ac:dyDescent="0.2">
      <c r="A19" s="9" t="s">
        <v>0</v>
      </c>
      <c r="B19" s="9" t="s">
        <v>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6">
        <f t="shared" si="0"/>
        <v>1</v>
      </c>
    </row>
    <row r="20" spans="1:26" x14ac:dyDescent="0.2">
      <c r="A20" s="9" t="s">
        <v>0</v>
      </c>
      <c r="B20" s="9" t="s">
        <v>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6">
        <f t="shared" si="0"/>
        <v>1</v>
      </c>
    </row>
    <row r="21" spans="1:26" x14ac:dyDescent="0.2">
      <c r="A21" s="9" t="s">
        <v>0</v>
      </c>
      <c r="B21" s="9" t="s">
        <v>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0</v>
      </c>
      <c r="X21" s="3">
        <v>0</v>
      </c>
      <c r="Y21" s="3">
        <v>0</v>
      </c>
      <c r="Z21" s="6">
        <f t="shared" si="0"/>
        <v>1</v>
      </c>
    </row>
    <row r="22" spans="1:26" x14ac:dyDescent="0.2">
      <c r="A22" s="9" t="s">
        <v>0</v>
      </c>
      <c r="B22" s="9" t="s">
        <v>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</v>
      </c>
      <c r="W22" s="3">
        <v>0</v>
      </c>
      <c r="X22" s="3">
        <v>0</v>
      </c>
      <c r="Y22" s="3">
        <v>0</v>
      </c>
      <c r="Z22" s="6">
        <f t="shared" si="0"/>
        <v>1</v>
      </c>
    </row>
    <row r="23" spans="1:26" x14ac:dyDescent="0.2">
      <c r="A23" s="9" t="s">
        <v>0</v>
      </c>
      <c r="B23" s="9" t="s">
        <v>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1</v>
      </c>
      <c r="X23" s="3">
        <v>0</v>
      </c>
      <c r="Y23" s="3">
        <v>0</v>
      </c>
      <c r="Z23" s="6">
        <f t="shared" si="0"/>
        <v>1</v>
      </c>
    </row>
    <row r="24" spans="1:26" x14ac:dyDescent="0.2">
      <c r="A24" s="9" t="s">
        <v>0</v>
      </c>
      <c r="B24" s="9" t="s">
        <v>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6">
        <f t="shared" si="0"/>
        <v>1</v>
      </c>
    </row>
    <row r="25" spans="1:26" x14ac:dyDescent="0.2">
      <c r="A25" s="9" t="s">
        <v>0</v>
      </c>
      <c r="B25" s="9" t="s">
        <v>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1</v>
      </c>
      <c r="Z25" s="6">
        <f t="shared" si="0"/>
        <v>1</v>
      </c>
    </row>
    <row r="26" spans="1:26" x14ac:dyDescent="0.2">
      <c r="A26" s="10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6" x14ac:dyDescent="0.2">
      <c r="A27" s="10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6" x14ac:dyDescent="0.2">
      <c r="A28" s="10"/>
      <c r="B28" s="10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6" ht="9" customHeight="1" x14ac:dyDescent="0.2">
      <c r="A29" s="10"/>
      <c r="B29" s="10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6" ht="9" customHeight="1" x14ac:dyDescent="0.2">
      <c r="A30" s="11"/>
      <c r="B30" s="10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6" x14ac:dyDescent="0.2">
      <c r="B31" s="9" t="s">
        <v>33</v>
      </c>
      <c r="C31" s="5">
        <f t="shared" ref="C31:Y31" si="1">SUM(C3:C30)</f>
        <v>1</v>
      </c>
      <c r="D31" s="5">
        <f t="shared" si="1"/>
        <v>1</v>
      </c>
      <c r="E31" s="5">
        <f t="shared" si="1"/>
        <v>1</v>
      </c>
      <c r="F31" s="5">
        <f t="shared" si="1"/>
        <v>1</v>
      </c>
      <c r="G31" s="5">
        <f t="shared" si="1"/>
        <v>1</v>
      </c>
      <c r="H31" s="5">
        <f t="shared" si="1"/>
        <v>1</v>
      </c>
      <c r="I31" s="5">
        <f t="shared" si="1"/>
        <v>1</v>
      </c>
      <c r="J31" s="5">
        <f t="shared" si="1"/>
        <v>1</v>
      </c>
      <c r="K31" s="5">
        <f t="shared" si="1"/>
        <v>1</v>
      </c>
      <c r="L31" s="5">
        <f t="shared" si="1"/>
        <v>1</v>
      </c>
      <c r="M31" s="5">
        <f t="shared" si="1"/>
        <v>1</v>
      </c>
      <c r="N31" s="5">
        <f t="shared" si="1"/>
        <v>1</v>
      </c>
      <c r="O31" s="5">
        <f t="shared" si="1"/>
        <v>1</v>
      </c>
      <c r="P31" s="5">
        <f t="shared" si="1"/>
        <v>1</v>
      </c>
      <c r="Q31" s="5">
        <f t="shared" si="1"/>
        <v>1</v>
      </c>
      <c r="R31" s="5">
        <f t="shared" si="1"/>
        <v>1</v>
      </c>
      <c r="S31" s="5">
        <f t="shared" si="1"/>
        <v>1</v>
      </c>
      <c r="T31" s="5">
        <f t="shared" si="1"/>
        <v>1</v>
      </c>
      <c r="U31" s="5">
        <f t="shared" si="1"/>
        <v>1</v>
      </c>
      <c r="V31" s="5">
        <f t="shared" si="1"/>
        <v>1</v>
      </c>
      <c r="W31" s="5">
        <f t="shared" si="1"/>
        <v>1</v>
      </c>
      <c r="X31" s="5">
        <f t="shared" si="1"/>
        <v>1</v>
      </c>
      <c r="Y31" s="5">
        <f t="shared" si="1"/>
        <v>1</v>
      </c>
    </row>
    <row r="32" spans="1:26" ht="10.8" customHeight="1" x14ac:dyDescent="0.2">
      <c r="A32" s="11"/>
      <c r="B32" s="11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 spans="1:2" x14ac:dyDescent="0.2">
      <c r="A33" s="11"/>
      <c r="B33" s="11"/>
    </row>
    <row r="34" spans="1:2" x14ac:dyDescent="0.2">
      <c r="A34" s="11"/>
      <c r="B34" s="11"/>
    </row>
    <row r="35" spans="1:2" x14ac:dyDescent="0.2">
      <c r="A35" s="11"/>
      <c r="B35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51F3B-82B2-40D5-B2D3-68F8D4FD252B}">
  <dimension ref="A1:Z33"/>
  <sheetViews>
    <sheetView topLeftCell="O1" workbookViewId="0">
      <selection activeCell="F31" sqref="F31"/>
    </sheetView>
  </sheetViews>
  <sheetFormatPr defaultRowHeight="10.199999999999999" x14ac:dyDescent="0.2"/>
  <cols>
    <col min="1" max="1" width="7.8984375" style="8" customWidth="1"/>
    <col min="2" max="2" width="8.796875" style="8"/>
    <col min="3" max="3" width="11.3984375" style="1" bestFit="1" customWidth="1"/>
    <col min="4" max="5" width="14" style="1" bestFit="1" customWidth="1"/>
    <col min="6" max="6" width="12.8984375" style="1" bestFit="1" customWidth="1"/>
    <col min="7" max="7" width="14" style="1" bestFit="1" customWidth="1"/>
    <col min="8" max="8" width="12.8984375" style="1" bestFit="1" customWidth="1"/>
    <col min="9" max="9" width="15" style="1" bestFit="1" customWidth="1"/>
    <col min="10" max="11" width="14" style="1" bestFit="1" customWidth="1"/>
    <col min="12" max="12" width="12.8984375" style="1" bestFit="1" customWidth="1"/>
    <col min="13" max="14" width="14" style="1" bestFit="1" customWidth="1"/>
    <col min="15" max="15" width="15" style="1" bestFit="1" customWidth="1"/>
    <col min="16" max="21" width="14" style="1" bestFit="1" customWidth="1"/>
    <col min="22" max="22" width="15" style="1" bestFit="1" customWidth="1"/>
    <col min="23" max="25" width="14" style="1" bestFit="1" customWidth="1"/>
    <col min="26" max="26" width="14.296875" style="1" customWidth="1"/>
    <col min="27" max="16384" width="8.796875" style="1"/>
  </cols>
  <sheetData>
    <row r="1" spans="1:26" s="9" customFormat="1" x14ac:dyDescent="0.2">
      <c r="C1" s="9" t="s">
        <v>0</v>
      </c>
      <c r="D1" s="9" t="s">
        <v>0</v>
      </c>
      <c r="E1" s="9" t="s">
        <v>0</v>
      </c>
      <c r="F1" s="9" t="s">
        <v>0</v>
      </c>
      <c r="G1" s="9" t="s">
        <v>0</v>
      </c>
      <c r="H1" s="9" t="s">
        <v>0</v>
      </c>
      <c r="I1" s="9" t="s">
        <v>0</v>
      </c>
      <c r="J1" s="9" t="s">
        <v>0</v>
      </c>
      <c r="K1" s="9" t="s">
        <v>0</v>
      </c>
      <c r="L1" s="9" t="s">
        <v>0</v>
      </c>
      <c r="M1" s="9" t="s">
        <v>0</v>
      </c>
      <c r="N1" s="9" t="s">
        <v>0</v>
      </c>
      <c r="O1" s="9" t="s">
        <v>0</v>
      </c>
      <c r="P1" s="9" t="s">
        <v>0</v>
      </c>
      <c r="Q1" s="9" t="s">
        <v>0</v>
      </c>
      <c r="R1" s="9" t="s">
        <v>0</v>
      </c>
      <c r="S1" s="9" t="s">
        <v>0</v>
      </c>
      <c r="T1" s="9" t="s">
        <v>0</v>
      </c>
      <c r="U1" s="9" t="s">
        <v>0</v>
      </c>
      <c r="V1" s="9" t="s">
        <v>0</v>
      </c>
      <c r="W1" s="9" t="s">
        <v>0</v>
      </c>
      <c r="X1" s="9" t="s">
        <v>0</v>
      </c>
      <c r="Y1" s="9" t="s">
        <v>0</v>
      </c>
    </row>
    <row r="2" spans="1:26" s="9" customFormat="1" x14ac:dyDescent="0.2">
      <c r="C2" s="9" t="s">
        <v>1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12" t="s">
        <v>33</v>
      </c>
    </row>
    <row r="3" spans="1:26" x14ac:dyDescent="0.2">
      <c r="A3" s="9" t="s">
        <v>0</v>
      </c>
      <c r="B3" s="9" t="s">
        <v>1</v>
      </c>
      <c r="C3" s="14">
        <f>Step_2!C3-Step_1!C3</f>
        <v>0.99235925180962403</v>
      </c>
      <c r="D3" s="14">
        <f>Step_2!D3-Step_1!E3</f>
        <v>-1.7009708998129058E-3</v>
      </c>
      <c r="E3" s="14">
        <f>Step_2!E3-Step_1!F3</f>
        <v>-6.0168042839968535E-3</v>
      </c>
      <c r="F3" s="14">
        <f>Step_2!F3-Step_1!G3</f>
        <v>-9.4790185125345208E-4</v>
      </c>
      <c r="G3" s="14">
        <f>Step_2!G3-Step_1!H3</f>
        <v>0</v>
      </c>
      <c r="H3" s="14">
        <f>Step_2!H3-Step_1!I3</f>
        <v>-4.9669683413097222E-4</v>
      </c>
      <c r="I3" s="14">
        <f>Step_2!I3-Step_1!J3</f>
        <v>-4.860853000346644E-9</v>
      </c>
      <c r="J3" s="14">
        <f>Step_2!J3-Step_1!K3</f>
        <v>-1.0876945056931538E-2</v>
      </c>
      <c r="K3" s="14">
        <f>Step_2!K3-Step_1!L3</f>
        <v>-1.5323466158777418E-4</v>
      </c>
      <c r="L3" s="14">
        <f>Step_2!L3-Step_1!M3</f>
        <v>-3.2230230585632082E-6</v>
      </c>
      <c r="M3" s="14">
        <f>Step_2!M3-Step_1!N3</f>
        <v>-3.3791693544615239E-6</v>
      </c>
      <c r="N3" s="14">
        <f>Step_2!N3-Step_1!O3</f>
        <v>0</v>
      </c>
      <c r="O3" s="14">
        <f>Step_2!O3-Step_1!P3</f>
        <v>0</v>
      </c>
      <c r="P3" s="14">
        <f>Step_2!P3-Step_1!Q3</f>
        <v>0</v>
      </c>
      <c r="Q3" s="14">
        <f>Step_2!Q3-Step_1!R3</f>
        <v>-8.6524783573640784E-6</v>
      </c>
      <c r="R3" s="14">
        <f>Step_2!R3-Step_1!S3</f>
        <v>-1.824376254802712E-4</v>
      </c>
      <c r="S3" s="14">
        <f>Step_2!S3-Step_1!T3</f>
        <v>-2.713761602869382E-5</v>
      </c>
      <c r="T3" s="14">
        <f>Step_2!T3-Step_1!U3</f>
        <v>-2.7898285229819046E-4</v>
      </c>
      <c r="U3" s="14">
        <f>Step_2!U3-Step_1!V3</f>
        <v>-6.1223001943927827E-5</v>
      </c>
      <c r="V3" s="14">
        <f>Step_2!V3-Step_1!W3</f>
        <v>-8.1990868371606424E-3</v>
      </c>
      <c r="W3" s="14">
        <f>Step_2!W3-Step_1!X3</f>
        <v>-6.0262894718916096E-5</v>
      </c>
      <c r="X3" s="14">
        <f>Step_2!X3-Step_1!Y3</f>
        <v>-6.0207891594595659E-4</v>
      </c>
      <c r="Y3" s="14">
        <f>Step_2!Y3-Step_1!Z3</f>
        <v>0</v>
      </c>
      <c r="Z3" s="6">
        <f t="shared" ref="Z3:Z25" si="0">SUM(C3:Y3)</f>
        <v>0.96274022894671041</v>
      </c>
    </row>
    <row r="4" spans="1:26" x14ac:dyDescent="0.2">
      <c r="A4" s="9" t="s">
        <v>0</v>
      </c>
      <c r="B4" s="9" t="s">
        <v>3</v>
      </c>
      <c r="C4" s="14">
        <f>Step_2!C4-Step_1!C4</f>
        <v>-2.4189775042944839E-2</v>
      </c>
      <c r="D4" s="14">
        <f>Step_2!D4-Step_1!E4</f>
        <v>0.99987828720514993</v>
      </c>
      <c r="E4" s="14">
        <f>Step_2!E4-Step_1!F4</f>
        <v>-4.0622573845109003E-5</v>
      </c>
      <c r="F4" s="14">
        <f>Step_2!F4-Step_1!G4</f>
        <v>-2.3923343669755835E-3</v>
      </c>
      <c r="G4" s="14">
        <f>Step_2!G4-Step_1!H4</f>
        <v>-9.3097899788008807E-6</v>
      </c>
      <c r="H4" s="14">
        <f>Step_2!H4-Step_1!I4</f>
        <v>-2.3448843833383287E-3</v>
      </c>
      <c r="I4" s="14">
        <f>Step_2!I4-Step_1!J4</f>
        <v>-9.2414199275586348E-5</v>
      </c>
      <c r="J4" s="14">
        <f>Step_2!J4-Step_1!K4</f>
        <v>-6.0057888386211774E-5</v>
      </c>
      <c r="K4" s="14">
        <f>Step_2!K4-Step_1!L4</f>
        <v>-1.0015324061986787E-3</v>
      </c>
      <c r="L4" s="14">
        <f>Step_2!L4-Step_1!M4</f>
        <v>0</v>
      </c>
      <c r="M4" s="14">
        <f>Step_2!M4-Step_1!N4</f>
        <v>0</v>
      </c>
      <c r="N4" s="14">
        <f>Step_2!N4-Step_1!O4</f>
        <v>-5.4071697767799464E-6</v>
      </c>
      <c r="O4" s="14">
        <f>Step_2!O4-Step_1!P4</f>
        <v>0</v>
      </c>
      <c r="P4" s="14">
        <f>Step_2!P4-Step_1!Q4</f>
        <v>0</v>
      </c>
      <c r="Q4" s="14">
        <f>Step_2!Q4-Step_1!R4</f>
        <v>-6.7187452011753609E-6</v>
      </c>
      <c r="R4" s="14">
        <f>Step_2!R4-Step_1!S4</f>
        <v>-5.0480908866916566E-3</v>
      </c>
      <c r="S4" s="14">
        <f>Step_2!S4-Step_1!T4</f>
        <v>0</v>
      </c>
      <c r="T4" s="14">
        <f>Step_2!T4-Step_1!U4</f>
        <v>0</v>
      </c>
      <c r="U4" s="14">
        <f>Step_2!U4-Step_1!V4</f>
        <v>-4.3237436575412121E-3</v>
      </c>
      <c r="V4" s="14">
        <f>Step_2!V4-Step_1!W4</f>
        <v>-0.10225128651561875</v>
      </c>
      <c r="W4" s="14">
        <f>Step_2!W4-Step_1!X4</f>
        <v>-7.234503525376494E-4</v>
      </c>
      <c r="X4" s="14">
        <f>Step_2!X4-Step_1!Y4</f>
        <v>-5.7678052443884175E-3</v>
      </c>
      <c r="Y4" s="14">
        <f>Step_2!Y4-Step_1!Z4</f>
        <v>0</v>
      </c>
      <c r="Z4" s="6">
        <f t="shared" si="0"/>
        <v>0.85162085398245091</v>
      </c>
    </row>
    <row r="5" spans="1:26" x14ac:dyDescent="0.2">
      <c r="A5" s="9" t="s">
        <v>0</v>
      </c>
      <c r="B5" s="9" t="s">
        <v>4</v>
      </c>
      <c r="C5" s="14">
        <f>Step_2!C5-Step_1!C5</f>
        <v>-5.541544798823145E-4</v>
      </c>
      <c r="D5" s="14">
        <f>Step_2!D5-Step_1!E5</f>
        <v>-0.21899128707418039</v>
      </c>
      <c r="E5" s="14">
        <f>Step_2!E5-Step_1!F5</f>
        <v>0.99852313000644943</v>
      </c>
      <c r="F5" s="14">
        <f>Step_2!F5-Step_1!G5</f>
        <v>-2.3467721885301023E-4</v>
      </c>
      <c r="G5" s="14">
        <f>Step_2!G5-Step_1!H5</f>
        <v>-7.578972219472633E-4</v>
      </c>
      <c r="H5" s="14">
        <f>Step_2!H5-Step_1!I5</f>
        <v>-2.7142696805491674E-3</v>
      </c>
      <c r="I5" s="14">
        <f>Step_2!I5-Step_1!J5</f>
        <v>-7.2022477792587584E-6</v>
      </c>
      <c r="J5" s="14">
        <f>Step_2!J5-Step_1!K5</f>
        <v>-6.1037400442403638E-3</v>
      </c>
      <c r="K5" s="14">
        <f>Step_2!K5-Step_1!L5</f>
        <v>-1.1565808500210272E-3</v>
      </c>
      <c r="L5" s="14">
        <f>Step_2!L5-Step_1!M5</f>
        <v>-8.6329359841100351E-5</v>
      </c>
      <c r="M5" s="14">
        <f>Step_2!M5-Step_1!N5</f>
        <v>-1.5852892509962363E-4</v>
      </c>
      <c r="N5" s="14">
        <f>Step_2!N5-Step_1!O5</f>
        <v>-2.9969555591728502E-4</v>
      </c>
      <c r="O5" s="14">
        <f>Step_2!O5-Step_1!P5</f>
        <v>-1.6184792538199237E-4</v>
      </c>
      <c r="P5" s="14">
        <f>Step_2!P5-Step_1!Q5</f>
        <v>-7.0626472358000989E-4</v>
      </c>
      <c r="Q5" s="14">
        <f>Step_2!Q5-Step_1!R5</f>
        <v>-2.0645158668766914E-3</v>
      </c>
      <c r="R5" s="14">
        <f>Step_2!R5-Step_1!S5</f>
        <v>-1.2174501459238615E-2</v>
      </c>
      <c r="S5" s="14">
        <f>Step_2!S5-Step_1!T5</f>
        <v>-1.0587485492222487E-4</v>
      </c>
      <c r="T5" s="14">
        <f>Step_2!T5-Step_1!U5</f>
        <v>-3.8530093455059353E-4</v>
      </c>
      <c r="U5" s="14">
        <f>Step_2!U5-Step_1!V5</f>
        <v>-6.1658831597548166E-3</v>
      </c>
      <c r="V5" s="14">
        <f>Step_2!V5-Step_1!W5</f>
        <v>-4.2559301911657332E-3</v>
      </c>
      <c r="W5" s="14">
        <f>Step_2!W5-Step_1!X5</f>
        <v>-3.4997306251643326E-3</v>
      </c>
      <c r="X5" s="14">
        <f>Step_2!X5-Step_1!Y5</f>
        <v>-2.7116678811197081E-3</v>
      </c>
      <c r="Y5" s="14">
        <f>Step_2!Y5-Step_1!Z5</f>
        <v>0</v>
      </c>
      <c r="Z5" s="6">
        <f t="shared" si="0"/>
        <v>0.73522724972638365</v>
      </c>
    </row>
    <row r="6" spans="1:26" x14ac:dyDescent="0.2">
      <c r="A6" s="9" t="s">
        <v>0</v>
      </c>
      <c r="B6" s="9" t="s">
        <v>5</v>
      </c>
      <c r="C6" s="14">
        <f>Step_2!C6-Step_1!C6</f>
        <v>-4.8564019635547129E-4</v>
      </c>
      <c r="D6" s="14">
        <f>Step_2!D6-Step_1!E6</f>
        <v>-5.522820798777931E-5</v>
      </c>
      <c r="E6" s="14">
        <f>Step_2!E6-Step_1!F6</f>
        <v>-9.8904873672522126E-2</v>
      </c>
      <c r="F6" s="14">
        <f>Step_2!F6-Step_1!G6</f>
        <v>0.99990475070740947</v>
      </c>
      <c r="G6" s="14">
        <f>Step_2!G6-Step_1!H6</f>
        <v>-2.764242372128841E-5</v>
      </c>
      <c r="H6" s="14">
        <f>Step_2!H6-Step_1!I6</f>
        <v>-2.17765343089574E-4</v>
      </c>
      <c r="I6" s="14">
        <f>Step_2!I6-Step_1!J6</f>
        <v>-6.5359780108162978E-7</v>
      </c>
      <c r="J6" s="14">
        <f>Step_2!J6-Step_1!K6</f>
        <v>-1.497962005086858E-4</v>
      </c>
      <c r="K6" s="14">
        <f>Step_2!K6-Step_1!L6</f>
        <v>-6.945471368710812E-4</v>
      </c>
      <c r="L6" s="14">
        <f>Step_2!L6-Step_1!M6</f>
        <v>-5.1255694055530119E-5</v>
      </c>
      <c r="M6" s="14">
        <f>Step_2!M6-Step_1!N6</f>
        <v>-1.4128623507829988E-3</v>
      </c>
      <c r="N6" s="14">
        <f>Step_2!N6-Step_1!O6</f>
        <v>-2.3693206813383175E-4</v>
      </c>
      <c r="O6" s="14">
        <f>Step_2!O6-Step_1!P6</f>
        <v>-4.972521081827387E-4</v>
      </c>
      <c r="P6" s="14">
        <f>Step_2!P6-Step_1!Q6</f>
        <v>-5.3760923189613249E-4</v>
      </c>
      <c r="Q6" s="14">
        <f>Step_2!Q6-Step_1!R6</f>
        <v>-1.0622608172568459E-3</v>
      </c>
      <c r="R6" s="14">
        <f>Step_2!R6-Step_1!S6</f>
        <v>-1.0587812045673882E-3</v>
      </c>
      <c r="S6" s="14">
        <f>Step_2!S6-Step_1!T6</f>
        <v>-2.4423626933195294E-6</v>
      </c>
      <c r="T6" s="14">
        <f>Step_2!T6-Step_1!U6</f>
        <v>-1.1685480983579794E-2</v>
      </c>
      <c r="U6" s="14">
        <f>Step_2!U6-Step_1!V6</f>
        <v>-1.519050774674964E-3</v>
      </c>
      <c r="V6" s="14">
        <f>Step_2!V6-Step_1!W6</f>
        <v>-1.7758703304137028E-4</v>
      </c>
      <c r="W6" s="14">
        <f>Step_2!W6-Step_1!X6</f>
        <v>-2.2473379245070973E-4</v>
      </c>
      <c r="X6" s="14">
        <f>Step_2!X6-Step_1!Y6</f>
        <v>-5.3687372821272742E-4</v>
      </c>
      <c r="Y6" s="14">
        <f>Step_2!Y6-Step_1!Z6</f>
        <v>0</v>
      </c>
      <c r="Z6" s="6">
        <f t="shared" si="0"/>
        <v>0.88036548177902396</v>
      </c>
    </row>
    <row r="7" spans="1:26" x14ac:dyDescent="0.2">
      <c r="A7" s="9" t="s">
        <v>0</v>
      </c>
      <c r="B7" s="9" t="s">
        <v>6</v>
      </c>
      <c r="C7" s="14">
        <f>Step_2!C7-Step_1!C7</f>
        <v>-1.4464314466486523E-4</v>
      </c>
      <c r="D7" s="14">
        <f>Step_2!D7-Step_1!E7</f>
        <v>-2.2309563207165892E-3</v>
      </c>
      <c r="E7" s="14">
        <f>Step_2!E7-Step_1!F7</f>
        <v>-2.5683970089648944E-3</v>
      </c>
      <c r="F7" s="14">
        <f>Step_2!F7-Step_1!G7</f>
        <v>-0.23837571791856901</v>
      </c>
      <c r="G7" s="14">
        <f>Step_2!G7-Step_1!H7</f>
        <v>0.89711411248855299</v>
      </c>
      <c r="H7" s="14">
        <f>Step_2!H7-Step_1!I7</f>
        <v>-1.9052645677350608E-3</v>
      </c>
      <c r="I7" s="14">
        <f>Step_2!I7-Step_1!J7</f>
        <v>-5.627933821227807E-5</v>
      </c>
      <c r="J7" s="14">
        <f>Step_2!J7-Step_1!K7</f>
        <v>-7.0444474070029269E-4</v>
      </c>
      <c r="K7" s="14">
        <f>Step_2!K7-Step_1!L7</f>
        <v>-2.9091830869444725E-3</v>
      </c>
      <c r="L7" s="14">
        <f>Step_2!L7-Step_1!M7</f>
        <v>-3.5140415704678425E-4</v>
      </c>
      <c r="M7" s="14">
        <f>Step_2!M7-Step_1!N7</f>
        <v>-5.9370997853081604E-4</v>
      </c>
      <c r="N7" s="14">
        <f>Step_2!N7-Step_1!O7</f>
        <v>-5.8547197164603669E-4</v>
      </c>
      <c r="O7" s="14">
        <f>Step_2!O7-Step_1!P7</f>
        <v>-3.5156769496769001E-4</v>
      </c>
      <c r="P7" s="14">
        <f>Step_2!P7-Step_1!Q7</f>
        <v>-1.2897641437870334E-3</v>
      </c>
      <c r="Q7" s="14">
        <f>Step_2!Q7-Step_1!R7</f>
        <v>-7.451416779067333E-4</v>
      </c>
      <c r="R7" s="14">
        <f>Step_2!R7-Step_1!S7</f>
        <v>-2.464959030421814E-3</v>
      </c>
      <c r="S7" s="14">
        <f>Step_2!S7-Step_1!T7</f>
        <v>-2.5211335742196788E-4</v>
      </c>
      <c r="T7" s="14">
        <f>Step_2!T7-Step_1!U7</f>
        <v>-3.714278575076896E-4</v>
      </c>
      <c r="U7" s="14">
        <f>Step_2!U7-Step_1!V7</f>
        <v>-2.7436733315297866E-3</v>
      </c>
      <c r="V7" s="14">
        <f>Step_2!V7-Step_1!W7</f>
        <v>-5.6353793045734683E-4</v>
      </c>
      <c r="W7" s="14">
        <f>Step_2!W7-Step_1!X7</f>
        <v>-1.781641201409823E-2</v>
      </c>
      <c r="X7" s="14">
        <f>Step_2!X7-Step_1!Y7</f>
        <v>-6.1603458914000391E-3</v>
      </c>
      <c r="Y7" s="14">
        <f>Step_2!Y7-Step_1!Z7</f>
        <v>0</v>
      </c>
      <c r="Z7" s="6">
        <f t="shared" si="0"/>
        <v>0.61392969732532365</v>
      </c>
    </row>
    <row r="8" spans="1:26" x14ac:dyDescent="0.2">
      <c r="A8" s="9" t="s">
        <v>0</v>
      </c>
      <c r="B8" s="9" t="s">
        <v>7</v>
      </c>
      <c r="C8" s="14">
        <f>Step_2!C8-Step_1!C8</f>
        <v>-5.1379304620109902E-5</v>
      </c>
      <c r="D8" s="14">
        <f>Step_2!D8-Step_1!E8</f>
        <v>-9.4918099432329058E-5</v>
      </c>
      <c r="E8" s="14">
        <f>Step_2!E8-Step_1!F8</f>
        <v>-1.9513766822003403E-4</v>
      </c>
      <c r="F8" s="14">
        <f>Step_2!F8-Step_1!G8</f>
        <v>-4.2770234293611054E-5</v>
      </c>
      <c r="G8" s="14">
        <f>Step_2!G8-Step_1!H8</f>
        <v>-0.25021457342167869</v>
      </c>
      <c r="H8" s="14">
        <f>Step_2!H8-Step_1!I8</f>
        <v>0.99989843596883732</v>
      </c>
      <c r="I8" s="14">
        <f>Step_2!I8-Step_1!J8</f>
        <v>-3.4545549576898151E-6</v>
      </c>
      <c r="J8" s="14">
        <f>Step_2!J8-Step_1!K8</f>
        <v>-1.9163959000101111E-4</v>
      </c>
      <c r="K8" s="14">
        <f>Step_2!K8-Step_1!L8</f>
        <v>-2.5197584754809186E-4</v>
      </c>
      <c r="L8" s="14">
        <f>Step_2!L8-Step_1!M8</f>
        <v>-1.4323306267660118E-4</v>
      </c>
      <c r="M8" s="14">
        <f>Step_2!M8-Step_1!N8</f>
        <v>-2.2738435946521567E-4</v>
      </c>
      <c r="N8" s="14">
        <f>Step_2!N8-Step_1!O8</f>
        <v>-8.8208035258761249E-5</v>
      </c>
      <c r="O8" s="14">
        <f>Step_2!O8-Step_1!P8</f>
        <v>-2.108528837252131E-4</v>
      </c>
      <c r="P8" s="14">
        <f>Step_2!P8-Step_1!Q8</f>
        <v>-5.6678686645421101E-4</v>
      </c>
      <c r="Q8" s="14">
        <f>Step_2!Q8-Step_1!R8</f>
        <v>-2.2403954815324446E-4</v>
      </c>
      <c r="R8" s="14">
        <f>Step_2!R8-Step_1!S8</f>
        <v>-1.6328446214464984E-4</v>
      </c>
      <c r="S8" s="14">
        <f>Step_2!S8-Step_1!T8</f>
        <v>-2.4230484219117229E-4</v>
      </c>
      <c r="T8" s="14">
        <f>Step_2!T8-Step_1!U8</f>
        <v>-1.5437868960987381E-4</v>
      </c>
      <c r="U8" s="14">
        <f>Step_2!U8-Step_1!V8</f>
        <v>-7.6626350882805236E-3</v>
      </c>
      <c r="V8" s="14">
        <f>Step_2!V8-Step_1!W8</f>
        <v>-6.2895256418968076E-4</v>
      </c>
      <c r="W8" s="14">
        <f>Step_2!W8-Step_1!X8</f>
        <v>-3.8310544996891967E-3</v>
      </c>
      <c r="X8" s="14">
        <f>Step_2!X8-Step_1!Y8</f>
        <v>-1.6447728532066198E-2</v>
      </c>
      <c r="Y8" s="14">
        <f>Step_2!Y8-Step_1!Z8</f>
        <v>0</v>
      </c>
      <c r="Z8" s="6">
        <f t="shared" si="0"/>
        <v>0.71826174381418117</v>
      </c>
    </row>
    <row r="9" spans="1:26" x14ac:dyDescent="0.2">
      <c r="A9" s="9" t="s">
        <v>0</v>
      </c>
      <c r="B9" s="9" t="s">
        <v>8</v>
      </c>
      <c r="C9" s="14">
        <f>Step_2!C9-Step_1!C9</f>
        <v>-5.4201658567744913E-2</v>
      </c>
      <c r="D9" s="14">
        <f>Step_2!D9-Step_1!E9</f>
        <v>-3.8368869987856782E-2</v>
      </c>
      <c r="E9" s="14">
        <f>Step_2!E9-Step_1!F9</f>
        <v>-2.5460602967699968E-2</v>
      </c>
      <c r="F9" s="14">
        <f>Step_2!F9-Step_1!G9</f>
        <v>-3.2753893923540646E-2</v>
      </c>
      <c r="G9" s="14">
        <f>Step_2!G9-Step_1!H9</f>
        <v>-7.4037560059063368E-2</v>
      </c>
      <c r="H9" s="14">
        <f>Step_2!H9-Step_1!I9</f>
        <v>-0.36609198081102318</v>
      </c>
      <c r="I9" s="14">
        <f>Step_2!I9-Step_1!J9</f>
        <v>0.99658619688972983</v>
      </c>
      <c r="J9" s="14">
        <f>Step_2!J9-Step_1!K9</f>
        <v>-0.14124594484205583</v>
      </c>
      <c r="K9" s="14">
        <f>Step_2!K9-Step_1!L9</f>
        <v>-4.9761203318723253E-2</v>
      </c>
      <c r="L9" s="14">
        <f>Step_2!L9-Step_1!M9</f>
        <v>-5.9279131859502629E-3</v>
      </c>
      <c r="M9" s="14">
        <f>Step_2!M9-Step_1!N9</f>
        <v>-1.3625517672270878E-2</v>
      </c>
      <c r="N9" s="14">
        <f>Step_2!N9-Step_1!O9</f>
        <v>-9.300105496417372E-3</v>
      </c>
      <c r="O9" s="14">
        <f>Step_2!O9-Step_1!P9</f>
        <v>-6.6067398022651149E-3</v>
      </c>
      <c r="P9" s="14">
        <f>Step_2!P9-Step_1!Q9</f>
        <v>-1.6034773479463683E-2</v>
      </c>
      <c r="Q9" s="14">
        <f>Step_2!Q9-Step_1!R9</f>
        <v>-1.6602822435023597E-2</v>
      </c>
      <c r="R9" s="14">
        <f>Step_2!R9-Step_1!S9</f>
        <v>-2.6415579969290327E-2</v>
      </c>
      <c r="S9" s="14">
        <f>Step_2!S9-Step_1!T9</f>
        <v>-2.5191026526624454E-3</v>
      </c>
      <c r="T9" s="14">
        <f>Step_2!T9-Step_1!U9</f>
        <v>-1.489341789445826E-2</v>
      </c>
      <c r="U9" s="14">
        <f>Step_2!U9-Step_1!V9</f>
        <v>-4.0932341133152845E-3</v>
      </c>
      <c r="V9" s="14">
        <f>Step_2!V9-Step_1!W9</f>
        <v>-5.6022191610876123E-3</v>
      </c>
      <c r="W9" s="14">
        <f>Step_2!W9-Step_1!X9</f>
        <v>-4.8463074904682444E-3</v>
      </c>
      <c r="X9" s="14">
        <f>Step_2!X9-Step_1!Y9</f>
        <v>-3.3533651402637164E-2</v>
      </c>
      <c r="Y9" s="14">
        <f>Step_2!Y9-Step_1!Z9</f>
        <v>0</v>
      </c>
      <c r="Z9" s="6">
        <f t="shared" si="0"/>
        <v>5.4663097656711644E-2</v>
      </c>
    </row>
    <row r="10" spans="1:26" x14ac:dyDescent="0.2">
      <c r="A10" s="9" t="s">
        <v>0</v>
      </c>
      <c r="B10" s="9" t="s">
        <v>9</v>
      </c>
      <c r="C10" s="14">
        <f>Step_2!C10-Step_1!C10</f>
        <v>-1.4361158162331952E-2</v>
      </c>
      <c r="D10" s="14">
        <f>Step_2!D10-Step_1!E10</f>
        <v>-3.426814556924394E-3</v>
      </c>
      <c r="E10" s="14">
        <f>Step_2!E10-Step_1!F10</f>
        <v>-2.4980464715137077E-3</v>
      </c>
      <c r="F10" s="14">
        <f>Step_2!F10-Step_1!G10</f>
        <v>-3.0438656702085599E-3</v>
      </c>
      <c r="G10" s="14">
        <f>Step_2!G10-Step_1!H10</f>
        <v>-1.8487134701452616E-3</v>
      </c>
      <c r="H10" s="14">
        <f>Step_2!H10-Step_1!I10</f>
        <v>-5.9393531421173644E-3</v>
      </c>
      <c r="I10" s="14">
        <f>Step_2!I10-Step_1!J10</f>
        <v>-7.433651198065859E-2</v>
      </c>
      <c r="J10" s="14">
        <f>Step_2!J10-Step_1!K10</f>
        <v>0.99492912835377778</v>
      </c>
      <c r="K10" s="14">
        <f>Step_2!K10-Step_1!L10</f>
        <v>-1.832279649257704E-2</v>
      </c>
      <c r="L10" s="14">
        <f>Step_2!L10-Step_1!M10</f>
        <v>-5.0264327691338833E-3</v>
      </c>
      <c r="M10" s="14">
        <f>Step_2!M10-Step_1!N10</f>
        <v>-3.6095562970761006E-3</v>
      </c>
      <c r="N10" s="14">
        <f>Step_2!N10-Step_1!O10</f>
        <v>-1.0952062155015728E-3</v>
      </c>
      <c r="O10" s="14">
        <f>Step_2!O10-Step_1!P10</f>
        <v>-5.1202674617776391E-3</v>
      </c>
      <c r="P10" s="14">
        <f>Step_2!P10-Step_1!Q10</f>
        <v>-1.901996668806593E-3</v>
      </c>
      <c r="Q10" s="14">
        <f>Step_2!Q10-Step_1!R10</f>
        <v>-5.1454169114365468E-3</v>
      </c>
      <c r="R10" s="14">
        <f>Step_2!R10-Step_1!S10</f>
        <v>-1.7852456525677095E-3</v>
      </c>
      <c r="S10" s="14">
        <f>Step_2!S10-Step_1!T10</f>
        <v>-3.0744912748302582E-2</v>
      </c>
      <c r="T10" s="14">
        <f>Step_2!T10-Step_1!U10</f>
        <v>-9.4786631016962834E-3</v>
      </c>
      <c r="U10" s="14">
        <f>Step_2!U10-Step_1!V10</f>
        <v>-0.12358281407420768</v>
      </c>
      <c r="V10" s="14">
        <f>Step_2!V10-Step_1!W10</f>
        <v>-6.5364157669211172E-3</v>
      </c>
      <c r="W10" s="14">
        <f>Step_2!W10-Step_1!X10</f>
        <v>-3.3190218282518778E-3</v>
      </c>
      <c r="X10" s="14">
        <f>Step_2!X10-Step_1!Y10</f>
        <v>-6.5638014818425686E-3</v>
      </c>
      <c r="Y10" s="14">
        <f>Step_2!Y10-Step_1!Z10</f>
        <v>0</v>
      </c>
      <c r="Z10" s="6">
        <f t="shared" si="0"/>
        <v>0.66724211742977879</v>
      </c>
    </row>
    <row r="11" spans="1:26" x14ac:dyDescent="0.2">
      <c r="A11" s="9" t="s">
        <v>0</v>
      </c>
      <c r="B11" s="9" t="s">
        <v>10</v>
      </c>
      <c r="C11" s="14">
        <f>Step_2!C11-Step_1!C11</f>
        <v>-2.8211597990376838E-3</v>
      </c>
      <c r="D11" s="14">
        <f>Step_2!D11-Step_1!E11</f>
        <v>-4.3329258787249319E-3</v>
      </c>
      <c r="E11" s="14">
        <f>Step_2!E11-Step_1!F11</f>
        <v>-8.799668695607981E-3</v>
      </c>
      <c r="F11" s="14">
        <f>Step_2!F11-Step_1!G11</f>
        <v>-1.9484498533082007E-3</v>
      </c>
      <c r="G11" s="14">
        <f>Step_2!G11-Step_1!H11</f>
        <v>-6.8033344263682214E-3</v>
      </c>
      <c r="H11" s="14">
        <f>Step_2!H11-Step_1!I11</f>
        <v>-2.3840038642018333E-3</v>
      </c>
      <c r="I11" s="14">
        <f>Step_2!I11-Step_1!J11</f>
        <v>-8.6109511720859912E-5</v>
      </c>
      <c r="J11" s="14">
        <f>Step_2!J11-Step_1!K11</f>
        <v>-0.11628413669510333</v>
      </c>
      <c r="K11" s="14">
        <f>Step_2!K11-Step_1!L11</f>
        <v>0.99850810891119635</v>
      </c>
      <c r="L11" s="14">
        <f>Step_2!L11-Step_1!M11</f>
        <v>-2.5551846596832153E-4</v>
      </c>
      <c r="M11" s="14">
        <f>Step_2!M11-Step_1!N11</f>
        <v>-3.4235294616215793E-3</v>
      </c>
      <c r="N11" s="14">
        <f>Step_2!N11-Step_1!O11</f>
        <v>-4.9045201992472046E-3</v>
      </c>
      <c r="O11" s="14">
        <f>Step_2!O11-Step_1!P11</f>
        <v>-1.3462628683189033E-3</v>
      </c>
      <c r="P11" s="14">
        <f>Step_2!P11-Step_1!Q11</f>
        <v>-1.1572587392396545E-2</v>
      </c>
      <c r="Q11" s="14">
        <f>Step_2!Q11-Step_1!R11</f>
        <v>-1.5365732143960625E-2</v>
      </c>
      <c r="R11" s="14">
        <f>Step_2!R11-Step_1!S11</f>
        <v>-9.6371938003427388E-3</v>
      </c>
      <c r="S11" s="14">
        <f>Step_2!S11-Step_1!T11</f>
        <v>-3.0771600402781094E-4</v>
      </c>
      <c r="T11" s="14">
        <f>Step_2!T11-Step_1!U11</f>
        <v>-6.0176919282540001E-3</v>
      </c>
      <c r="U11" s="14">
        <f>Step_2!U11-Step_1!V11</f>
        <v>-1.9465003664206802E-2</v>
      </c>
      <c r="V11" s="14">
        <f>Step_2!V11-Step_1!W11</f>
        <v>-1.1820578553382152E-3</v>
      </c>
      <c r="W11" s="14">
        <f>Step_2!W11-Step_1!X11</f>
        <v>-4.1161087647508199E-4</v>
      </c>
      <c r="X11" s="14">
        <f>Step_2!X11-Step_1!Y11</f>
        <v>-2.5613887328274731E-3</v>
      </c>
      <c r="Y11" s="14">
        <f>Step_2!Y11-Step_1!Z11</f>
        <v>0</v>
      </c>
      <c r="Z11" s="6">
        <f t="shared" si="0"/>
        <v>0.77859750679413797</v>
      </c>
    </row>
    <row r="12" spans="1:26" x14ac:dyDescent="0.2">
      <c r="A12" s="9" t="s">
        <v>0</v>
      </c>
      <c r="B12" s="9" t="s">
        <v>11</v>
      </c>
      <c r="C12" s="14">
        <f>Step_2!C12-Step_1!C12</f>
        <v>-1.8305346445329662E-4</v>
      </c>
      <c r="D12" s="14">
        <f>Step_2!D12-Step_1!E12</f>
        <v>-2.8179499942098881E-5</v>
      </c>
      <c r="E12" s="14">
        <f>Step_2!E12-Step_1!F12</f>
        <v>-1.0076812716533735E-3</v>
      </c>
      <c r="F12" s="14">
        <f>Step_2!F12-Step_1!G12</f>
        <v>-4.3204634091827454E-5</v>
      </c>
      <c r="G12" s="14">
        <f>Step_2!G12-Step_1!H12</f>
        <v>-1.7061397004187689E-6</v>
      </c>
      <c r="H12" s="14">
        <f>Step_2!H12-Step_1!I12</f>
        <v>-4.8681551379824823E-4</v>
      </c>
      <c r="I12" s="14">
        <f>Step_2!I12-Step_1!J12</f>
        <v>-1.4254942972782382E-8</v>
      </c>
      <c r="J12" s="14">
        <f>Step_2!J12-Step_1!K12</f>
        <v>-2.8722779950621541E-5</v>
      </c>
      <c r="K12" s="14">
        <f>Step_2!K12-Step_1!L12</f>
        <v>-5.6747922805736713E-2</v>
      </c>
      <c r="L12" s="14">
        <f>Step_2!L12-Step_1!M12</f>
        <v>0.99985038368699686</v>
      </c>
      <c r="M12" s="14">
        <f>Step_2!M12-Step_1!N12</f>
        <v>-5.0004282418488117E-4</v>
      </c>
      <c r="N12" s="14">
        <f>Step_2!N12-Step_1!O12</f>
        <v>-2.2170437545359113E-3</v>
      </c>
      <c r="O12" s="14">
        <f>Step_2!O12-Step_1!P12</f>
        <v>-1.2519462655777036E-3</v>
      </c>
      <c r="P12" s="14">
        <f>Step_2!P12-Step_1!Q12</f>
        <v>-1.4273584841110361E-3</v>
      </c>
      <c r="Q12" s="14">
        <f>Step_2!Q12-Step_1!R12</f>
        <v>-1.0434082571917907E-3</v>
      </c>
      <c r="R12" s="14">
        <f>Step_2!R12-Step_1!S12</f>
        <v>-2.2622188539603676E-3</v>
      </c>
      <c r="S12" s="14">
        <f>Step_2!S12-Step_1!T12</f>
        <v>-1.787638933405859E-5</v>
      </c>
      <c r="T12" s="14">
        <f>Step_2!T12-Step_1!U12</f>
        <v>-7.8687382165121125E-2</v>
      </c>
      <c r="U12" s="14">
        <f>Step_2!U12-Step_1!V12</f>
        <v>-3.4195220235777135E-4</v>
      </c>
      <c r="V12" s="14">
        <f>Step_2!V12-Step_1!W12</f>
        <v>-7.9514499011686026E-4</v>
      </c>
      <c r="W12" s="14">
        <f>Step_2!W12-Step_1!X12</f>
        <v>-7.6186702293909515E-5</v>
      </c>
      <c r="X12" s="14">
        <f>Step_2!X12-Step_1!Y12</f>
        <v>-8.0401863599937988E-4</v>
      </c>
      <c r="Y12" s="14">
        <f>Step_2!Y12-Step_1!Z12</f>
        <v>0</v>
      </c>
      <c r="Z12" s="6">
        <f t="shared" si="0"/>
        <v>0.85189850379794252</v>
      </c>
    </row>
    <row r="13" spans="1:26" x14ac:dyDescent="0.2">
      <c r="A13" s="9" t="s">
        <v>0</v>
      </c>
      <c r="B13" s="9" t="s">
        <v>12</v>
      </c>
      <c r="C13" s="14">
        <f>Step_2!C13-Step_1!C13</f>
        <v>-1.5268233443031226E-5</v>
      </c>
      <c r="D13" s="14">
        <f>Step_2!D13-Step_1!E13</f>
        <v>-5.2613655696045792E-5</v>
      </c>
      <c r="E13" s="14">
        <f>Step_2!E13-Step_1!F13</f>
        <v>-2.360158754385075E-3</v>
      </c>
      <c r="F13" s="14">
        <f>Step_2!F13-Step_1!G13</f>
        <v>-6.4764631211787884E-6</v>
      </c>
      <c r="G13" s="14">
        <f>Step_2!G13-Step_1!H13</f>
        <v>-1.4085109327179031E-3</v>
      </c>
      <c r="H13" s="14">
        <f>Step_2!H13-Step_1!I13</f>
        <v>-9.8270575077102332E-5</v>
      </c>
      <c r="I13" s="14">
        <f>Step_2!I13-Step_1!J13</f>
        <v>-3.592513776336978E-6</v>
      </c>
      <c r="J13" s="14">
        <f>Step_2!J13-Step_1!K13</f>
        <v>-5.1454380065831928E-4</v>
      </c>
      <c r="K13" s="14">
        <f>Step_2!K13-Step_1!L13</f>
        <v>-1.1057783497200459E-2</v>
      </c>
      <c r="L13" s="14">
        <f>Step_2!L13-Step_1!M13</f>
        <v>-0.44407261769019329</v>
      </c>
      <c r="M13" s="14">
        <f>Step_2!M13-Step_1!N13</f>
        <v>0.83525075168170249</v>
      </c>
      <c r="N13" s="14">
        <f>Step_2!N13-Step_1!O13</f>
        <v>-2.024097230752657E-2</v>
      </c>
      <c r="O13" s="14">
        <f>Step_2!O13-Step_1!P13</f>
        <v>-2.947087776784969E-2</v>
      </c>
      <c r="P13" s="14">
        <f>Step_2!P13-Step_1!Q13</f>
        <v>-6.14037297919015E-2</v>
      </c>
      <c r="Q13" s="14">
        <f>Step_2!Q13-Step_1!R13</f>
        <v>-5.5363580699199076E-2</v>
      </c>
      <c r="R13" s="14">
        <f>Step_2!R13-Step_1!S13</f>
        <v>-5.2261878308218039E-2</v>
      </c>
      <c r="S13" s="14">
        <f>Step_2!S13-Step_1!T13</f>
        <v>-1.2066826053037575E-5</v>
      </c>
      <c r="T13" s="14">
        <f>Step_2!T13-Step_1!U13</f>
        <v>-7.0390569709826475E-2</v>
      </c>
      <c r="U13" s="14">
        <f>Step_2!U13-Step_1!V13</f>
        <v>-1.7221311210175656E-4</v>
      </c>
      <c r="V13" s="14">
        <f>Step_2!V13-Step_1!W13</f>
        <v>-8.2796276306634699E-6</v>
      </c>
      <c r="W13" s="14">
        <f>Step_2!W13-Step_1!X13</f>
        <v>0</v>
      </c>
      <c r="X13" s="14">
        <f>Step_2!X13-Step_1!Y13</f>
        <v>-1.864964983588836E-3</v>
      </c>
      <c r="Y13" s="14">
        <f>Step_2!Y13-Step_1!Z13</f>
        <v>0</v>
      </c>
      <c r="Z13" s="6">
        <f t="shared" si="0"/>
        <v>8.4471782431538064E-2</v>
      </c>
    </row>
    <row r="14" spans="1:26" x14ac:dyDescent="0.2">
      <c r="A14" s="9" t="s">
        <v>0</v>
      </c>
      <c r="B14" s="9" t="s">
        <v>13</v>
      </c>
      <c r="C14" s="14">
        <f>Step_2!C14-Step_1!C14</f>
        <v>-5.7093701242644452E-3</v>
      </c>
      <c r="D14" s="14">
        <f>Step_2!D14-Step_1!E14</f>
        <v>-1.1111934781664269E-3</v>
      </c>
      <c r="E14" s="14">
        <f>Step_2!E14-Step_1!F14</f>
        <v>-9.0714574581865614E-3</v>
      </c>
      <c r="F14" s="14">
        <f>Step_2!F14-Step_1!G14</f>
        <v>-6.9115987684549704E-4</v>
      </c>
      <c r="G14" s="14">
        <f>Step_2!G14-Step_1!H14</f>
        <v>-6.0961605928305466E-3</v>
      </c>
      <c r="H14" s="14">
        <f>Step_2!H14-Step_1!I14</f>
        <v>-1.3868121372096491E-3</v>
      </c>
      <c r="I14" s="14">
        <f>Step_2!I14-Step_1!J14</f>
        <v>-2.0001118553542727E-4</v>
      </c>
      <c r="J14" s="14">
        <f>Step_2!J14-Step_1!K14</f>
        <v>-2.4250781051343702E-3</v>
      </c>
      <c r="K14" s="14">
        <f>Step_2!K14-Step_1!L14</f>
        <v>-1.5790007932762714E-3</v>
      </c>
      <c r="L14" s="14">
        <f>Step_2!L14-Step_1!M14</f>
        <v>-7.0749478389676621E-4</v>
      </c>
      <c r="M14" s="14">
        <f>Step_2!M14-Step_1!N14</f>
        <v>-0.22143453255320852</v>
      </c>
      <c r="N14" s="14">
        <f>Step_2!N14-Step_1!O14</f>
        <v>0.99616668359632421</v>
      </c>
      <c r="O14" s="14">
        <f>Step_2!O14-Step_1!P14</f>
        <v>-1.3491419357373999E-2</v>
      </c>
      <c r="P14" s="14">
        <f>Step_2!P14-Step_1!Q14</f>
        <v>-1.0370492658867631E-2</v>
      </c>
      <c r="Q14" s="14">
        <f>Step_2!Q14-Step_1!R14</f>
        <v>-9.9276291010950701E-3</v>
      </c>
      <c r="R14" s="14">
        <f>Step_2!R14-Step_1!S14</f>
        <v>-3.3065205483483974E-3</v>
      </c>
      <c r="S14" s="14">
        <f>Step_2!S14-Step_1!T14</f>
        <v>-9.4988156203660516E-4</v>
      </c>
      <c r="T14" s="14">
        <f>Step_2!T14-Step_1!U14</f>
        <v>-2.8707109255696268E-2</v>
      </c>
      <c r="U14" s="14">
        <f>Step_2!U14-Step_1!V14</f>
        <v>-1.6369266535025497E-3</v>
      </c>
      <c r="V14" s="14">
        <f>Step_2!V14-Step_1!W14</f>
        <v>-1.1797927511737873E-3</v>
      </c>
      <c r="W14" s="14">
        <f>Step_2!W14-Step_1!X14</f>
        <v>-2.5664802754958956E-4</v>
      </c>
      <c r="X14" s="14">
        <f>Step_2!X14-Step_1!Y14</f>
        <v>-3.2171002660298276E-3</v>
      </c>
      <c r="Y14" s="14">
        <f>Step_2!Y14-Step_1!Z14</f>
        <v>0</v>
      </c>
      <c r="Z14" s="6">
        <f t="shared" si="0"/>
        <v>0.67271089232609627</v>
      </c>
    </row>
    <row r="15" spans="1:26" x14ac:dyDescent="0.2">
      <c r="A15" s="9" t="s">
        <v>0</v>
      </c>
      <c r="B15" s="9" t="s">
        <v>14</v>
      </c>
      <c r="C15" s="14">
        <f>Step_2!C15-Step_1!C15</f>
        <v>-1.6565644716428379E-4</v>
      </c>
      <c r="D15" s="14">
        <f>Step_2!D15-Step_1!E15</f>
        <v>-2.6288534479630194E-4</v>
      </c>
      <c r="E15" s="14">
        <f>Step_2!E15-Step_1!F15</f>
        <v>-2.3207392694895836E-4</v>
      </c>
      <c r="F15" s="14">
        <f>Step_2!F15-Step_1!G15</f>
        <v>-3.7897361410097038E-4</v>
      </c>
      <c r="G15" s="14">
        <f>Step_2!G15-Step_1!H15</f>
        <v>-1.5850211497725041E-4</v>
      </c>
      <c r="H15" s="14">
        <f>Step_2!H15-Step_1!I15</f>
        <v>-1.1878618049291959E-4</v>
      </c>
      <c r="I15" s="14">
        <f>Step_2!I15-Step_1!J15</f>
        <v>-1.8957276337691165E-5</v>
      </c>
      <c r="J15" s="14">
        <f>Step_2!J15-Step_1!K15</f>
        <v>-1.541327048426412E-4</v>
      </c>
      <c r="K15" s="14">
        <f>Step_2!K15-Step_1!L15</f>
        <v>-5.5657770117857564E-4</v>
      </c>
      <c r="L15" s="14">
        <f>Step_2!L15-Step_1!M15</f>
        <v>-1.2549990500192306E-4</v>
      </c>
      <c r="M15" s="14">
        <f>Step_2!M15-Step_1!N15</f>
        <v>-1.9339482977485741E-4</v>
      </c>
      <c r="N15" s="14">
        <f>Step_2!N15-Step_1!O15</f>
        <v>-0.35243276963857667</v>
      </c>
      <c r="O15" s="14">
        <f>Step_2!O15-Step_1!P15</f>
        <v>0.99505852511443638</v>
      </c>
      <c r="P15" s="14">
        <f>Step_2!P15-Step_1!Q15</f>
        <v>-2.0397488229283035E-2</v>
      </c>
      <c r="Q15" s="14">
        <f>Step_2!Q15-Step_1!R15</f>
        <v>-2.139915681393215E-2</v>
      </c>
      <c r="R15" s="14">
        <f>Step_2!R15-Step_1!S15</f>
        <v>-9.5809996275697084E-4</v>
      </c>
      <c r="S15" s="14">
        <f>Step_2!S15-Step_1!T15</f>
        <v>-9.7994710668435781E-3</v>
      </c>
      <c r="T15" s="14">
        <f>Step_2!T15-Step_1!U15</f>
        <v>-3.650431592561864E-2</v>
      </c>
      <c r="U15" s="14">
        <f>Step_2!U15-Step_1!V15</f>
        <v>-7.9974857483234227E-3</v>
      </c>
      <c r="V15" s="14">
        <f>Step_2!V15-Step_1!W15</f>
        <v>-3.3229995690145205E-3</v>
      </c>
      <c r="W15" s="14">
        <f>Step_2!W15-Step_1!X15</f>
        <v>-4.9368322255345593E-3</v>
      </c>
      <c r="X15" s="14">
        <f>Step_2!X15-Step_1!Y15</f>
        <v>-1.093968092511881E-2</v>
      </c>
      <c r="Y15" s="14">
        <f>Step_2!Y15-Step_1!Z15</f>
        <v>0</v>
      </c>
      <c r="Z15" s="6">
        <f t="shared" si="0"/>
        <v>0.52400478496381786</v>
      </c>
    </row>
    <row r="16" spans="1:26" x14ac:dyDescent="0.2">
      <c r="A16" s="9" t="s">
        <v>0</v>
      </c>
      <c r="B16" s="9" t="s">
        <v>15</v>
      </c>
      <c r="C16" s="14">
        <f>Step_2!C16-Step_1!C16</f>
        <v>-2.2158542180185275E-3</v>
      </c>
      <c r="D16" s="14">
        <f>Step_2!D16-Step_1!E16</f>
        <v>-2.2619175798931947E-3</v>
      </c>
      <c r="E16" s="14">
        <f>Step_2!E16-Step_1!F16</f>
        <v>-3.9884145987193684E-3</v>
      </c>
      <c r="F16" s="14">
        <f>Step_2!F16-Step_1!G16</f>
        <v>-5.5811811247935663E-3</v>
      </c>
      <c r="G16" s="14">
        <f>Step_2!G16-Step_1!H16</f>
        <v>-1.3220758221489798E-3</v>
      </c>
      <c r="H16" s="14">
        <f>Step_2!H16-Step_1!I16</f>
        <v>-1.7680751283426241E-3</v>
      </c>
      <c r="I16" s="14">
        <f>Step_2!I16-Step_1!J16</f>
        <v>-3.4384012037277808E-4</v>
      </c>
      <c r="J16" s="14">
        <f>Step_2!J16-Step_1!K16</f>
        <v>-1.949954637573722E-3</v>
      </c>
      <c r="K16" s="14">
        <f>Step_2!K16-Step_1!L16</f>
        <v>-5.0100010848089464E-3</v>
      </c>
      <c r="L16" s="14">
        <f>Step_2!L16-Step_1!M16</f>
        <v>-1.3959941567704009E-3</v>
      </c>
      <c r="M16" s="14">
        <f>Step_2!M16-Step_1!N16</f>
        <v>-1.4879949657680151E-3</v>
      </c>
      <c r="N16" s="14">
        <f>Step_2!N16-Step_1!O16</f>
        <v>-1.5733456735995228E-3</v>
      </c>
      <c r="O16" s="14">
        <f>Step_2!O16-Step_1!P16</f>
        <v>-0.29526623081273745</v>
      </c>
      <c r="P16" s="14">
        <f>Step_2!P16-Step_1!Q16</f>
        <v>0.96405146448763357</v>
      </c>
      <c r="Q16" s="14">
        <f>Step_2!Q16-Step_1!R16</f>
        <v>-2.6124805920711792E-2</v>
      </c>
      <c r="R16" s="14">
        <f>Step_2!R16-Step_1!S16</f>
        <v>-1.6304883725295101E-3</v>
      </c>
      <c r="S16" s="14">
        <f>Step_2!S16-Step_1!T16</f>
        <v>-2.4925127364520657E-3</v>
      </c>
      <c r="T16" s="14">
        <f>Step_2!T16-Step_1!U16</f>
        <v>-4.1678875362528367E-3</v>
      </c>
      <c r="U16" s="14">
        <f>Step_2!U16-Step_1!V16</f>
        <v>-1.7996224327207556E-3</v>
      </c>
      <c r="V16" s="14">
        <f>Step_2!V16-Step_1!W16</f>
        <v>-4.7046202581820776E-4</v>
      </c>
      <c r="W16" s="14">
        <f>Step_2!W16-Step_1!X16</f>
        <v>-2.3420703200302644E-6</v>
      </c>
      <c r="X16" s="14">
        <f>Step_2!X16-Step_1!Y16</f>
        <v>-1.6287048200030563E-3</v>
      </c>
      <c r="Y16" s="14">
        <f>Step_2!Y16-Step_1!Z16</f>
        <v>0</v>
      </c>
      <c r="Z16" s="6">
        <f t="shared" si="0"/>
        <v>0.60156975864927809</v>
      </c>
    </row>
    <row r="17" spans="1:26" x14ac:dyDescent="0.2">
      <c r="A17" s="9" t="s">
        <v>0</v>
      </c>
      <c r="B17" s="9" t="s">
        <v>16</v>
      </c>
      <c r="C17" s="14">
        <f>Step_2!C17-Step_1!C17</f>
        <v>0</v>
      </c>
      <c r="D17" s="14">
        <f>Step_2!D17-Step_1!E17</f>
        <v>-3.3284564027341518E-6</v>
      </c>
      <c r="E17" s="14">
        <f>Step_2!E17-Step_1!F17</f>
        <v>0</v>
      </c>
      <c r="F17" s="14">
        <f>Step_2!F17-Step_1!G17</f>
        <v>0</v>
      </c>
      <c r="G17" s="14">
        <f>Step_2!G17-Step_1!H17</f>
        <v>-2.9943274113789675E-6</v>
      </c>
      <c r="H17" s="14">
        <f>Step_2!H17-Step_1!I17</f>
        <v>-7.0812235793579834E-7</v>
      </c>
      <c r="I17" s="14">
        <f>Step_2!I17-Step_1!J17</f>
        <v>0</v>
      </c>
      <c r="J17" s="14">
        <f>Step_2!J17-Step_1!K17</f>
        <v>0</v>
      </c>
      <c r="K17" s="14">
        <f>Step_2!K17-Step_1!L17</f>
        <v>0</v>
      </c>
      <c r="L17" s="14">
        <f>Step_2!L17-Step_1!M17</f>
        <v>-4.379065951040263E-8</v>
      </c>
      <c r="M17" s="14">
        <f>Step_2!M17-Step_1!N17</f>
        <v>0</v>
      </c>
      <c r="N17" s="14">
        <f>Step_2!N17-Step_1!O17</f>
        <v>-7.4921182205820835E-5</v>
      </c>
      <c r="O17" s="14">
        <f>Step_2!O17-Step_1!P17</f>
        <v>-2.4082613701688322E-4</v>
      </c>
      <c r="P17" s="14">
        <f>Step_2!P17-Step_1!Q17</f>
        <v>-0.15403449195975966</v>
      </c>
      <c r="Q17" s="14">
        <f>Step_2!Q17-Step_1!R17</f>
        <v>0.97362860273533436</v>
      </c>
      <c r="R17" s="14">
        <f>Step_2!R17-Step_1!S17</f>
        <v>-6.1296921560733656E-6</v>
      </c>
      <c r="S17" s="14">
        <f>Step_2!S17-Step_1!T17</f>
        <v>-4.510692557312511E-6</v>
      </c>
      <c r="T17" s="14">
        <f>Step_2!T17-Step_1!U17</f>
        <v>0</v>
      </c>
      <c r="U17" s="14">
        <f>Step_2!U17-Step_1!V17</f>
        <v>-1.329781049974797E-3</v>
      </c>
      <c r="V17" s="14">
        <f>Step_2!V17-Step_1!W17</f>
        <v>0</v>
      </c>
      <c r="W17" s="14">
        <f>Step_2!W17-Step_1!X17</f>
        <v>0</v>
      </c>
      <c r="X17" s="14">
        <f>Step_2!X17-Step_1!Y17</f>
        <v>-7.0355914239109729E-6</v>
      </c>
      <c r="Y17" s="14">
        <f>Step_2!Y17-Step_1!Z17</f>
        <v>0</v>
      </c>
      <c r="Z17" s="6">
        <f t="shared" si="0"/>
        <v>0.81792383173340821</v>
      </c>
    </row>
    <row r="18" spans="1:26" x14ac:dyDescent="0.2">
      <c r="A18" s="9" t="s">
        <v>0</v>
      </c>
      <c r="B18" s="9" t="s">
        <v>17</v>
      </c>
      <c r="C18" s="14">
        <f>Step_2!C18-Step_1!C18</f>
        <v>-2.1601404936995752E-3</v>
      </c>
      <c r="D18" s="14">
        <f>Step_2!D18-Step_1!E18</f>
        <v>-3.8238784965576451E-4</v>
      </c>
      <c r="E18" s="14">
        <f>Step_2!E18-Step_1!F18</f>
        <v>-1.0405046283396039E-3</v>
      </c>
      <c r="F18" s="14">
        <f>Step_2!F18-Step_1!G18</f>
        <v>-4.0064102630071961E-4</v>
      </c>
      <c r="G18" s="14">
        <f>Step_2!G18-Step_1!H18</f>
        <v>-2.4757705245934407E-4</v>
      </c>
      <c r="H18" s="14">
        <f>Step_2!H18-Step_1!I18</f>
        <v>-3.4941233977560339E-4</v>
      </c>
      <c r="I18" s="14">
        <f>Step_2!I18-Step_1!J18</f>
        <v>-1.1001547373685526E-4</v>
      </c>
      <c r="J18" s="14">
        <f>Step_2!J18-Step_1!K18</f>
        <v>-5.5853928819983513E-4</v>
      </c>
      <c r="K18" s="14">
        <f>Step_2!K18-Step_1!L18</f>
        <v>-1.3673912050747067E-3</v>
      </c>
      <c r="L18" s="14">
        <f>Step_2!L18-Step_1!M18</f>
        <v>-1.4871752771110971E-4</v>
      </c>
      <c r="M18" s="14">
        <f>Step_2!M18-Step_1!N18</f>
        <v>-3.7132828989763702E-4</v>
      </c>
      <c r="N18" s="14">
        <f>Step_2!N18-Step_1!O18</f>
        <v>-1.8914520543101724E-4</v>
      </c>
      <c r="O18" s="14">
        <f>Step_2!O18-Step_1!P18</f>
        <v>-6.6415737793098595E-4</v>
      </c>
      <c r="P18" s="14">
        <f>Step_2!P18-Step_1!Q18</f>
        <v>-9.4068479889040894E-5</v>
      </c>
      <c r="Q18" s="14">
        <f>Step_2!Q18-Step_1!R18</f>
        <v>-0.13827410466777401</v>
      </c>
      <c r="R18" s="14">
        <f>Step_2!R18-Step_1!S18</f>
        <v>0.99905905508477622</v>
      </c>
      <c r="S18" s="14">
        <f>Step_2!S18-Step_1!T18</f>
        <v>-4.9345182859688685E-4</v>
      </c>
      <c r="T18" s="14">
        <f>Step_2!T18-Step_1!U18</f>
        <v>-2.2460521069949117E-3</v>
      </c>
      <c r="U18" s="14">
        <f>Step_2!U18-Step_1!V18</f>
        <v>-4.7706732979492697E-2</v>
      </c>
      <c r="V18" s="14">
        <f>Step_2!V18-Step_1!W18</f>
        <v>-3.4759082948129463E-4</v>
      </c>
      <c r="W18" s="14">
        <f>Step_2!W18-Step_1!X18</f>
        <v>-1.3106002071788662E-3</v>
      </c>
      <c r="X18" s="14">
        <f>Step_2!X18-Step_1!Y18</f>
        <v>-1.4769541099397938E-3</v>
      </c>
      <c r="Y18" s="14">
        <f>Step_2!Y18-Step_1!Z18</f>
        <v>0</v>
      </c>
      <c r="Z18" s="6">
        <f t="shared" si="0"/>
        <v>0.79911954211721603</v>
      </c>
    </row>
    <row r="19" spans="1:26" x14ac:dyDescent="0.2">
      <c r="A19" s="9" t="s">
        <v>0</v>
      </c>
      <c r="B19" s="9" t="s">
        <v>18</v>
      </c>
      <c r="C19" s="14">
        <f>Step_2!C19-Step_1!C19</f>
        <v>-1.777968680090187E-4</v>
      </c>
      <c r="D19" s="14">
        <f>Step_2!D19-Step_1!E19</f>
        <v>-1.1173206267933396E-2</v>
      </c>
      <c r="E19" s="14">
        <f>Step_2!E19-Step_1!F19</f>
        <v>-4.0647119818366514E-3</v>
      </c>
      <c r="F19" s="14">
        <f>Step_2!F19-Step_1!G19</f>
        <v>-2.9860157663852622E-4</v>
      </c>
      <c r="G19" s="14">
        <f>Step_2!G19-Step_1!H19</f>
        <v>-1.2920620681719228E-3</v>
      </c>
      <c r="H19" s="14">
        <f>Step_2!H19-Step_1!I19</f>
        <v>-6.6618869797002462E-4</v>
      </c>
      <c r="I19" s="14">
        <f>Step_2!I19-Step_1!J19</f>
        <v>-5.3460102391770667E-5</v>
      </c>
      <c r="J19" s="14">
        <f>Step_2!J19-Step_1!K19</f>
        <v>-9.8346276315502642E-4</v>
      </c>
      <c r="K19" s="14">
        <f>Step_2!K19-Step_1!L19</f>
        <v>-9.954210510832041E-4</v>
      </c>
      <c r="L19" s="14">
        <f>Step_2!L19-Step_1!M19</f>
        <v>-2.7117609483270645E-4</v>
      </c>
      <c r="M19" s="14">
        <f>Step_2!M19-Step_1!N19</f>
        <v>-2.5397164315268256E-4</v>
      </c>
      <c r="N19" s="14">
        <f>Step_2!N19-Step_1!O19</f>
        <v>-1.7676686441212737E-3</v>
      </c>
      <c r="O19" s="14">
        <f>Step_2!O19-Step_1!P19</f>
        <v>-1.060352205933104E-3</v>
      </c>
      <c r="P19" s="14">
        <f>Step_2!P19-Step_1!Q19</f>
        <v>-1.7424067444362886E-3</v>
      </c>
      <c r="Q19" s="14">
        <f>Step_2!Q19-Step_1!R19</f>
        <v>-1.4681867702818778E-3</v>
      </c>
      <c r="R19" s="14">
        <f>Step_2!R19-Step_1!S19</f>
        <v>-0.26152370930906416</v>
      </c>
      <c r="S19" s="14">
        <f>Step_2!S19-Step_1!T19</f>
        <v>0.99946068764124774</v>
      </c>
      <c r="T19" s="14">
        <f>Step_2!T19-Step_1!U19</f>
        <v>-8.9186855528535056E-4</v>
      </c>
      <c r="U19" s="14">
        <f>Step_2!U19-Step_1!V19</f>
        <v>-7.8605060225567774E-3</v>
      </c>
      <c r="V19" s="14">
        <f>Step_2!V19-Step_1!W19</f>
        <v>-4.8880144995960069E-4</v>
      </c>
      <c r="W19" s="14">
        <f>Step_2!W19-Step_1!X19</f>
        <v>-2.8000008182401713E-3</v>
      </c>
      <c r="X19" s="14">
        <f>Step_2!X19-Step_1!Y19</f>
        <v>-9.5811229182611122E-3</v>
      </c>
      <c r="Y19" s="14">
        <f>Step_2!Y19-Step_1!Z19</f>
        <v>0</v>
      </c>
      <c r="Z19" s="6">
        <f t="shared" si="0"/>
        <v>0.69004600508793323</v>
      </c>
    </row>
    <row r="20" spans="1:26" x14ac:dyDescent="0.2">
      <c r="A20" s="9" t="s">
        <v>0</v>
      </c>
      <c r="B20" s="9" t="s">
        <v>19</v>
      </c>
      <c r="C20" s="14">
        <f>Step_2!C20-Step_1!C20</f>
        <v>-1.0301841383698663E-3</v>
      </c>
      <c r="D20" s="14">
        <f>Step_2!D20-Step_1!E20</f>
        <v>-2.6024449240171145E-2</v>
      </c>
      <c r="E20" s="14">
        <f>Step_2!E20-Step_1!F20</f>
        <v>-1.2046363637401228E-2</v>
      </c>
      <c r="F20" s="14">
        <f>Step_2!F20-Step_1!G20</f>
        <v>-8.6569693395314486E-3</v>
      </c>
      <c r="G20" s="14">
        <f>Step_2!G20-Step_1!H20</f>
        <v>-5.5362824185007089E-3</v>
      </c>
      <c r="H20" s="14">
        <f>Step_2!H20-Step_1!I20</f>
        <v>-1.2596879361059122E-2</v>
      </c>
      <c r="I20" s="14">
        <f>Step_2!I20-Step_1!J20</f>
        <v>-1.5121872475658267E-3</v>
      </c>
      <c r="J20" s="14">
        <f>Step_2!J20-Step_1!K20</f>
        <v>-1.6186896155141836E-2</v>
      </c>
      <c r="K20" s="14">
        <f>Step_2!K20-Step_1!L20</f>
        <v>-3.5965306738115634E-2</v>
      </c>
      <c r="L20" s="14">
        <f>Step_2!L20-Step_1!M20</f>
        <v>-1.2358767450096383E-2</v>
      </c>
      <c r="M20" s="14">
        <f>Step_2!M20-Step_1!N20</f>
        <v>-5.0933752541650369E-3</v>
      </c>
      <c r="N20" s="14">
        <f>Step_2!N20-Step_1!O20</f>
        <v>-3.6158212306237293E-3</v>
      </c>
      <c r="O20" s="14">
        <f>Step_2!O20-Step_1!P20</f>
        <v>-4.0144646145611751E-3</v>
      </c>
      <c r="P20" s="14">
        <f>Step_2!P20-Step_1!Q20</f>
        <v>-7.2259132659295722E-3</v>
      </c>
      <c r="Q20" s="14">
        <f>Step_2!Q20-Step_1!R20</f>
        <v>-8.2296678142887922E-3</v>
      </c>
      <c r="R20" s="14">
        <f>Step_2!R20-Step_1!S20</f>
        <v>-4.1982158000775848E-3</v>
      </c>
      <c r="S20" s="14">
        <f>Step_2!S20-Step_1!T20</f>
        <v>-8.8835751806203761E-2</v>
      </c>
      <c r="T20" s="14">
        <f>Step_2!T20-Step_1!U20</f>
        <v>0.9951463649268929</v>
      </c>
      <c r="U20" s="14">
        <f>Step_2!U20-Step_1!V20</f>
        <v>-3.490660476322173E-2</v>
      </c>
      <c r="V20" s="14">
        <f>Step_2!V20-Step_1!W20</f>
        <v>-3.8176893321180787E-2</v>
      </c>
      <c r="W20" s="14">
        <f>Step_2!W20-Step_1!X20</f>
        <v>-9.5327142661625116E-3</v>
      </c>
      <c r="X20" s="14">
        <f>Step_2!X20-Step_1!Y20</f>
        <v>-1.4519480735355184E-2</v>
      </c>
      <c r="Y20" s="14">
        <f>Step_2!Y20-Step_1!Z20</f>
        <v>0</v>
      </c>
      <c r="Z20" s="6">
        <f t="shared" si="0"/>
        <v>0.6448831763291698</v>
      </c>
    </row>
    <row r="21" spans="1:26" x14ac:dyDescent="0.2">
      <c r="A21" s="9" t="s">
        <v>0</v>
      </c>
      <c r="B21" s="9" t="s">
        <v>20</v>
      </c>
      <c r="C21" s="14">
        <f>Step_2!C21-Step_1!C21</f>
        <v>-2.7241861345086548E-4</v>
      </c>
      <c r="D21" s="14">
        <f>Step_2!D21-Step_1!E21</f>
        <v>-3.2818191347241683E-4</v>
      </c>
      <c r="E21" s="14">
        <f>Step_2!E21-Step_1!F21</f>
        <v>-2.9461994972267228E-4</v>
      </c>
      <c r="F21" s="14">
        <f>Step_2!F21-Step_1!G21</f>
        <v>-5.0431826546867809E-4</v>
      </c>
      <c r="G21" s="14">
        <f>Step_2!G21-Step_1!H21</f>
        <v>-3.3474761241794897E-4</v>
      </c>
      <c r="H21" s="14">
        <f>Step_2!H21-Step_1!I21</f>
        <v>-2.9833810467052701E-4</v>
      </c>
      <c r="I21" s="14">
        <f>Step_2!I21-Step_1!J21</f>
        <v>-3.7083683182942459E-5</v>
      </c>
      <c r="J21" s="14">
        <f>Step_2!J21-Step_1!K21</f>
        <v>-4.1171243125455914E-4</v>
      </c>
      <c r="K21" s="14">
        <f>Step_2!K21-Step_1!L21</f>
        <v>-1.1276642319200092E-3</v>
      </c>
      <c r="L21" s="14">
        <f>Step_2!L21-Step_1!M21</f>
        <v>-1.6883714569587477E-4</v>
      </c>
      <c r="M21" s="14">
        <f>Step_2!M21-Step_1!N21</f>
        <v>-1.1124976517564698E-4</v>
      </c>
      <c r="N21" s="14">
        <f>Step_2!N21-Step_1!O21</f>
        <v>-3.0741397581203727E-4</v>
      </c>
      <c r="O21" s="14">
        <f>Step_2!O21-Step_1!P21</f>
        <v>-2.1234665808972033E-4</v>
      </c>
      <c r="P21" s="14">
        <f>Step_2!P21-Step_1!Q21</f>
        <v>-4.1112341227153093E-4</v>
      </c>
      <c r="Q21" s="14">
        <f>Step_2!Q21-Step_1!R21</f>
        <v>-2.0863719119595253E-4</v>
      </c>
      <c r="R21" s="14">
        <f>Step_2!R21-Step_1!S21</f>
        <v>-2.5218076367691014E-4</v>
      </c>
      <c r="S21" s="14">
        <f>Step_2!S21-Step_1!T21</f>
        <v>-7.7690142328408702E-4</v>
      </c>
      <c r="T21" s="14">
        <f>Step_2!T21-Step_1!U21</f>
        <v>-7.8880511506155648E-4</v>
      </c>
      <c r="U21" s="14">
        <f>Step_2!U21-Step_1!V21</f>
        <v>0.9989519839581823</v>
      </c>
      <c r="V21" s="14">
        <f>Step_2!V21-Step_1!W21</f>
        <v>-1.2490930979426847E-3</v>
      </c>
      <c r="W21" s="14">
        <f>Step_2!W21-Step_1!X21</f>
        <v>-1.7156813895465529E-3</v>
      </c>
      <c r="X21" s="14">
        <f>Step_2!X21-Step_1!Y21</f>
        <v>-1.4651442714730685E-3</v>
      </c>
      <c r="Y21" s="14">
        <f>Step_2!Y21-Step_1!Z21</f>
        <v>0</v>
      </c>
      <c r="Z21" s="6">
        <f t="shared" si="0"/>
        <v>0.98767548494339608</v>
      </c>
    </row>
    <row r="22" spans="1:26" x14ac:dyDescent="0.2">
      <c r="A22" s="9" t="s">
        <v>0</v>
      </c>
      <c r="B22" s="9" t="s">
        <v>21</v>
      </c>
      <c r="C22" s="14">
        <f>Step_2!C22-Step_1!C22</f>
        <v>-2.8000030954732601E-3</v>
      </c>
      <c r="D22" s="14">
        <f>Step_2!D22-Step_1!E22</f>
        <v>-4.6936331957327868E-3</v>
      </c>
      <c r="E22" s="14">
        <f>Step_2!E22-Step_1!F22</f>
        <v>-5.6787259212938267E-3</v>
      </c>
      <c r="F22" s="14">
        <f>Step_2!F22-Step_1!G22</f>
        <v>-7.9169467378987536E-3</v>
      </c>
      <c r="G22" s="14">
        <f>Step_2!G22-Step_1!H22</f>
        <v>-4.2365407017956533E-3</v>
      </c>
      <c r="H22" s="14">
        <f>Step_2!H22-Step_1!I22</f>
        <v>-4.342598149891375E-3</v>
      </c>
      <c r="I22" s="14">
        <f>Step_2!I22-Step_1!J22</f>
        <v>-1.0897670281442154E-3</v>
      </c>
      <c r="J22" s="14">
        <f>Step_2!J22-Step_1!K22</f>
        <v>-4.5456763999666581E-3</v>
      </c>
      <c r="K22" s="14">
        <f>Step_2!K22-Step_1!L22</f>
        <v>-9.2919153067596676E-3</v>
      </c>
      <c r="L22" s="14">
        <f>Step_2!L22-Step_1!M22</f>
        <v>-1.80245327803663E-3</v>
      </c>
      <c r="M22" s="14">
        <f>Step_2!M22-Step_1!N22</f>
        <v>-4.1469808013217258E-3</v>
      </c>
      <c r="N22" s="14">
        <f>Step_2!N22-Step_1!O22</f>
        <v>-2.888113198600105E-3</v>
      </c>
      <c r="O22" s="14">
        <f>Step_2!O22-Step_1!P22</f>
        <v>-4.1802197154369048E-3</v>
      </c>
      <c r="P22" s="14">
        <f>Step_2!P22-Step_1!Q22</f>
        <v>-5.7445247278963925E-3</v>
      </c>
      <c r="Q22" s="14">
        <f>Step_2!Q22-Step_1!R22</f>
        <v>-6.6078670136200625E-3</v>
      </c>
      <c r="R22" s="14">
        <f>Step_2!R22-Step_1!S22</f>
        <v>-6.9523270585435627E-3</v>
      </c>
      <c r="S22" s="14">
        <f>Step_2!S22-Step_1!T22</f>
        <v>-3.3223574821518616E-3</v>
      </c>
      <c r="T22" s="14">
        <f>Step_2!T22-Step_1!U22</f>
        <v>-4.4043364295676408E-2</v>
      </c>
      <c r="U22" s="14">
        <f>Step_2!U22-Step_1!V22</f>
        <v>-0.28473359245686997</v>
      </c>
      <c r="V22" s="14">
        <f>Step_2!V22-Step_1!W22</f>
        <v>0.98761824291466871</v>
      </c>
      <c r="W22" s="14">
        <f>Step_2!W22-Step_1!X22</f>
        <v>-3.9380149147308328E-2</v>
      </c>
      <c r="X22" s="14">
        <f>Step_2!X22-Step_1!Y22</f>
        <v>-1.9580572841666311E-2</v>
      </c>
      <c r="Y22" s="14">
        <f>Step_2!Y22-Step_1!Z22</f>
        <v>0</v>
      </c>
      <c r="Z22" s="6">
        <f t="shared" si="0"/>
        <v>0.5196399143605841</v>
      </c>
    </row>
    <row r="23" spans="1:26" x14ac:dyDescent="0.2">
      <c r="A23" s="9" t="s">
        <v>0</v>
      </c>
      <c r="B23" s="9" t="s">
        <v>22</v>
      </c>
      <c r="C23" s="14">
        <f>Step_2!C23-Step_1!C23</f>
        <v>-7.1622223427199967E-4</v>
      </c>
      <c r="D23" s="14">
        <f>Step_2!D23-Step_1!E23</f>
        <v>-9.4745214576614969E-4</v>
      </c>
      <c r="E23" s="14">
        <f>Step_2!E23-Step_1!F23</f>
        <v>-1.3250597999030923E-3</v>
      </c>
      <c r="F23" s="14">
        <f>Step_2!F23-Step_1!G23</f>
        <v>-2.9577665411726437E-3</v>
      </c>
      <c r="G23" s="14">
        <f>Step_2!G23-Step_1!H23</f>
        <v>-1.1279978871719372E-3</v>
      </c>
      <c r="H23" s="14">
        <f>Step_2!H23-Step_1!I23</f>
        <v>-8.0557036718210669E-4</v>
      </c>
      <c r="I23" s="14">
        <f>Step_2!I23-Step_1!J23</f>
        <v>-1.7007502962343305E-4</v>
      </c>
      <c r="J23" s="14">
        <f>Step_2!J23-Step_1!K23</f>
        <v>-1.1524122827018379E-3</v>
      </c>
      <c r="K23" s="14">
        <f>Step_2!K23-Step_1!L23</f>
        <v>-1.5041035500736469E-3</v>
      </c>
      <c r="L23" s="14">
        <f>Step_2!L23-Step_1!M23</f>
        <v>-4.1756957179919671E-4</v>
      </c>
      <c r="M23" s="14">
        <f>Step_2!M23-Step_1!N23</f>
        <v>-6.1450644053599333E-4</v>
      </c>
      <c r="N23" s="14">
        <f>Step_2!N23-Step_1!O23</f>
        <v>-4.9053391623909862E-4</v>
      </c>
      <c r="O23" s="14">
        <f>Step_2!O23-Step_1!P23</f>
        <v>-9.2177713985864857E-4</v>
      </c>
      <c r="P23" s="14">
        <f>Step_2!P23-Step_1!Q23</f>
        <v>-6.7718161795242188E-4</v>
      </c>
      <c r="Q23" s="14">
        <f>Step_2!Q23-Step_1!R23</f>
        <v>-2.6592577980655936E-3</v>
      </c>
      <c r="R23" s="14">
        <f>Step_2!R23-Step_1!S23</f>
        <v>-3.8116603414220462E-3</v>
      </c>
      <c r="S23" s="14">
        <f>Step_2!S23-Step_1!T23</f>
        <v>-1.4607296505240984E-3</v>
      </c>
      <c r="T23" s="14">
        <f>Step_2!T23-Step_1!U23</f>
        <v>-6.0908336545870091E-3</v>
      </c>
      <c r="U23" s="14">
        <f>Step_2!U23-Step_1!V23</f>
        <v>-5.2797437185587395E-2</v>
      </c>
      <c r="V23" s="14">
        <f>Step_2!V23-Step_1!W23</f>
        <v>-0.13558308891676554</v>
      </c>
      <c r="W23" s="14">
        <f>Step_2!W23-Step_1!X23</f>
        <v>0.99132273992680553</v>
      </c>
      <c r="X23" s="14">
        <f>Step_2!X23-Step_1!Y23</f>
        <v>-4.6540505989771741E-3</v>
      </c>
      <c r="Y23" s="14">
        <f>Step_2!Y23-Step_1!Z23</f>
        <v>0</v>
      </c>
      <c r="Z23" s="6">
        <f t="shared" si="0"/>
        <v>0.77043745325662449</v>
      </c>
    </row>
    <row r="24" spans="1:26" x14ac:dyDescent="0.2">
      <c r="A24" s="9" t="s">
        <v>0</v>
      </c>
      <c r="B24" s="9" t="s">
        <v>23</v>
      </c>
      <c r="C24" s="14">
        <f>Step_2!C24-Step_1!C24</f>
        <v>-1.4125685791327659E-2</v>
      </c>
      <c r="D24" s="14">
        <f>Step_2!D24-Step_1!E24</f>
        <v>-1.2922898192880011E-2</v>
      </c>
      <c r="E24" s="14">
        <f>Step_2!E24-Step_1!F24</f>
        <v>-1.5579616085901393E-2</v>
      </c>
      <c r="F24" s="14">
        <f>Step_2!F24-Step_1!G24</f>
        <v>-9.6367693776735399E-3</v>
      </c>
      <c r="G24" s="14">
        <f>Step_2!G24-Step_1!H24</f>
        <v>-3.3079379864412164E-3</v>
      </c>
      <c r="H24" s="14">
        <f>Step_2!H24-Step_1!I24</f>
        <v>-6.9367213578350522E-3</v>
      </c>
      <c r="I24" s="14">
        <f>Step_2!I24-Step_1!J24</f>
        <v>-1.1169549497137474E-3</v>
      </c>
      <c r="J24" s="14">
        <f>Step_2!J24-Step_1!K24</f>
        <v>-7.6639034147326984E-3</v>
      </c>
      <c r="K24" s="14">
        <f>Step_2!K24-Step_1!L24</f>
        <v>-1.8940843476862403E-2</v>
      </c>
      <c r="L24" s="14">
        <f>Step_2!L24-Step_1!M24</f>
        <v>-6.2436958527593948E-3</v>
      </c>
      <c r="M24" s="14">
        <f>Step_2!M24-Step_1!N24</f>
        <v>-6.7756967226084222E-3</v>
      </c>
      <c r="N24" s="14">
        <f>Step_2!N24-Step_1!O24</f>
        <v>-2.0971757953245325E-3</v>
      </c>
      <c r="O24" s="14">
        <f>Step_2!O24-Step_1!P24</f>
        <v>-3.9030527570728638E-3</v>
      </c>
      <c r="P24" s="14">
        <f>Step_2!P24-Step_1!Q24</f>
        <v>-6.9552806489190516E-3</v>
      </c>
      <c r="Q24" s="14">
        <f>Step_2!Q24-Step_1!R24</f>
        <v>-8.5365032937927982E-3</v>
      </c>
      <c r="R24" s="14">
        <f>Step_2!R24-Step_1!S24</f>
        <v>-7.1577657240519234E-3</v>
      </c>
      <c r="S24" s="14">
        <f>Step_2!S24-Step_1!T24</f>
        <v>-3.1372644489776391E-2</v>
      </c>
      <c r="T24" s="14">
        <f>Step_2!T24-Step_1!U24</f>
        <v>-1.2796684477441247E-2</v>
      </c>
      <c r="U24" s="14">
        <f>Step_2!U24-Step_1!V24</f>
        <v>-0.11183295560868382</v>
      </c>
      <c r="V24" s="14">
        <f>Step_2!V24-Step_1!W24</f>
        <v>-1.0907823846713129E-2</v>
      </c>
      <c r="W24" s="14">
        <f>Step_2!W24-Step_1!X24</f>
        <v>-8.896272393019776E-2</v>
      </c>
      <c r="X24" s="14">
        <f>Step_2!X24-Step_1!Y24</f>
        <v>0.98665695611541449</v>
      </c>
      <c r="Y24" s="14">
        <f>Step_2!Y24-Step_1!Z24</f>
        <v>0</v>
      </c>
      <c r="Z24" s="6">
        <f t="shared" si="0"/>
        <v>0.59888362233470538</v>
      </c>
    </row>
    <row r="25" spans="1:26" x14ac:dyDescent="0.2">
      <c r="A25" s="9" t="s">
        <v>0</v>
      </c>
      <c r="B25" s="9" t="s">
        <v>24</v>
      </c>
      <c r="C25" s="14">
        <f>Step_2!C25-Step_1!C25</f>
        <v>-2.6057381549437308E-3</v>
      </c>
      <c r="D25" s="14">
        <f>Step_2!D25-Step_1!E25</f>
        <v>-1.2344957693729766E-2</v>
      </c>
      <c r="E25" s="14">
        <f>Step_2!E25-Step_1!F25</f>
        <v>-7.5987207816314599E-3</v>
      </c>
      <c r="F25" s="14">
        <f>Step_2!F25-Step_1!G25</f>
        <v>-1.3676916456540322E-2</v>
      </c>
      <c r="G25" s="14">
        <f>Step_2!G25-Step_1!H25</f>
        <v>-1.1969005326187854E-2</v>
      </c>
      <c r="H25" s="14">
        <f>Step_2!H25-Step_1!I25</f>
        <v>-6.212667662604583E-3</v>
      </c>
      <c r="I25" s="14">
        <f>Step_2!I25-Step_1!J25</f>
        <v>-1.3338813421706942E-3</v>
      </c>
      <c r="J25" s="14">
        <f>Step_2!J25-Step_1!K25</f>
        <v>-6.1578794862731465E-3</v>
      </c>
      <c r="K25" s="14">
        <f>Step_2!K25-Step_1!L25</f>
        <v>-1.9652574841215287E-2</v>
      </c>
      <c r="L25" s="14">
        <f>Step_2!L25-Step_1!M25</f>
        <v>-2.1030009039689729E-3</v>
      </c>
      <c r="M25" s="14">
        <f>Step_2!M25-Step_1!N25</f>
        <v>-4.383901454307189E-3</v>
      </c>
      <c r="N25" s="14">
        <f>Step_2!N25-Step_1!O25</f>
        <v>-3.6356841230610823E-3</v>
      </c>
      <c r="O25" s="14">
        <f>Step_2!O25-Step_1!P25</f>
        <v>-2.5884807522264905E-3</v>
      </c>
      <c r="P25" s="14">
        <f>Step_2!P25-Step_1!Q25</f>
        <v>-1.0305157246859471E-2</v>
      </c>
      <c r="Q25" s="14">
        <f>Step_2!Q25-Step_1!R25</f>
        <v>-9.0969045810183734E-3</v>
      </c>
      <c r="R25" s="14">
        <f>Step_2!R25-Step_1!S25</f>
        <v>-6.8767165592275572E-3</v>
      </c>
      <c r="S25" s="14">
        <f>Step_2!S25-Step_1!T25</f>
        <v>-1.1791340954283771E-2</v>
      </c>
      <c r="T25" s="14">
        <f>Step_2!T25-Step_1!U25</f>
        <v>-1.4886772543094617E-2</v>
      </c>
      <c r="U25" s="14">
        <f>Step_2!U25-Step_1!V25</f>
        <v>-6.8507552093386201E-2</v>
      </c>
      <c r="V25" s="14">
        <f>Step_2!V25-Step_1!W25</f>
        <v>-1.5058682758208989E-2</v>
      </c>
      <c r="W25" s="14">
        <f>Step_2!W25-Step_1!X25</f>
        <v>-4.1407051758259844E-2</v>
      </c>
      <c r="X25" s="14">
        <f>Step_2!X25-Step_1!Y25</f>
        <v>-0.11797928131041861</v>
      </c>
      <c r="Y25" s="14">
        <f>Step_2!Y25-Step_1!Z25</f>
        <v>1</v>
      </c>
      <c r="Z25" s="6">
        <f t="shared" si="0"/>
        <v>0.60982713121638188</v>
      </c>
    </row>
    <row r="26" spans="1:26" x14ac:dyDescent="0.2">
      <c r="A26" s="10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6" x14ac:dyDescent="0.2">
      <c r="A27" s="10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6" x14ac:dyDescent="0.2">
      <c r="A28" s="10"/>
      <c r="B28" s="10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6" ht="9" customHeight="1" x14ac:dyDescent="0.2">
      <c r="A29" s="10"/>
      <c r="B29" s="10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6" ht="9" customHeight="1" x14ac:dyDescent="0.2">
      <c r="A30" s="11"/>
      <c r="B30" s="10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6" x14ac:dyDescent="0.2">
      <c r="A31" s="11"/>
      <c r="B31" s="11"/>
    </row>
    <row r="32" spans="1:26" x14ac:dyDescent="0.2">
      <c r="A32" s="11"/>
      <c r="B32" s="11"/>
    </row>
    <row r="33" spans="1:2" x14ac:dyDescent="0.2">
      <c r="A33" s="11"/>
      <c r="B33" s="1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ABA22-B21A-4A0E-8A35-23274A169D85}">
  <dimension ref="A1:Z33"/>
  <sheetViews>
    <sheetView workbookViewId="0">
      <selection activeCell="D10" sqref="D10:E11"/>
    </sheetView>
  </sheetViews>
  <sheetFormatPr defaultRowHeight="10.199999999999999" x14ac:dyDescent="0.2"/>
  <cols>
    <col min="1" max="1" width="7.8984375" style="8" customWidth="1"/>
    <col min="2" max="2" width="8.796875" style="8"/>
    <col min="3" max="3" width="11.3984375" style="1" bestFit="1" customWidth="1"/>
    <col min="4" max="5" width="14" style="1" bestFit="1" customWidth="1"/>
    <col min="6" max="6" width="12.8984375" style="1" bestFit="1" customWidth="1"/>
    <col min="7" max="7" width="14" style="1" bestFit="1" customWidth="1"/>
    <col min="8" max="8" width="12.8984375" style="1" bestFit="1" customWidth="1"/>
    <col min="9" max="9" width="15" style="1" bestFit="1" customWidth="1"/>
    <col min="10" max="11" width="14" style="1" bestFit="1" customWidth="1"/>
    <col min="12" max="12" width="12.8984375" style="1" bestFit="1" customWidth="1"/>
    <col min="13" max="14" width="14" style="1" bestFit="1" customWidth="1"/>
    <col min="15" max="15" width="15" style="1" bestFit="1" customWidth="1"/>
    <col min="16" max="21" width="14" style="1" bestFit="1" customWidth="1"/>
    <col min="22" max="22" width="15" style="1" bestFit="1" customWidth="1"/>
    <col min="23" max="25" width="14" style="1" bestFit="1" customWidth="1"/>
    <col min="26" max="26" width="14.296875" style="1" customWidth="1"/>
    <col min="27" max="16384" width="8.796875" style="1"/>
  </cols>
  <sheetData>
    <row r="1" spans="1:26" s="9" customFormat="1" x14ac:dyDescent="0.2">
      <c r="C1" s="9" t="s">
        <v>0</v>
      </c>
      <c r="D1" s="9" t="s">
        <v>0</v>
      </c>
      <c r="E1" s="9" t="s">
        <v>0</v>
      </c>
      <c r="F1" s="9" t="s">
        <v>0</v>
      </c>
      <c r="G1" s="9" t="s">
        <v>0</v>
      </c>
      <c r="H1" s="9" t="s">
        <v>0</v>
      </c>
      <c r="I1" s="9" t="s">
        <v>0</v>
      </c>
      <c r="J1" s="9" t="s">
        <v>0</v>
      </c>
      <c r="K1" s="9" t="s">
        <v>0</v>
      </c>
      <c r="L1" s="9" t="s">
        <v>0</v>
      </c>
      <c r="M1" s="9" t="s">
        <v>0</v>
      </c>
      <c r="N1" s="9" t="s">
        <v>0</v>
      </c>
      <c r="O1" s="9" t="s">
        <v>0</v>
      </c>
      <c r="P1" s="9" t="s">
        <v>0</v>
      </c>
      <c r="Q1" s="9" t="s">
        <v>0</v>
      </c>
      <c r="R1" s="9" t="s">
        <v>0</v>
      </c>
      <c r="S1" s="9" t="s">
        <v>0</v>
      </c>
      <c r="T1" s="9" t="s">
        <v>0</v>
      </c>
      <c r="U1" s="9" t="s">
        <v>0</v>
      </c>
      <c r="V1" s="9" t="s">
        <v>0</v>
      </c>
      <c r="W1" s="9" t="s">
        <v>0</v>
      </c>
      <c r="X1" s="9" t="s">
        <v>0</v>
      </c>
      <c r="Y1" s="9" t="s">
        <v>0</v>
      </c>
    </row>
    <row r="2" spans="1:26" s="9" customFormat="1" x14ac:dyDescent="0.2">
      <c r="C2" s="9" t="s">
        <v>1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12" t="s">
        <v>33</v>
      </c>
    </row>
    <row r="3" spans="1:26" x14ac:dyDescent="0.2">
      <c r="A3" s="9" t="s">
        <v>0</v>
      </c>
      <c r="B3" s="9" t="s">
        <v>1</v>
      </c>
      <c r="C3" s="36">
        <f t="array" ref="C3:Y25">MINVERSE(Step_3!C3:Y25)</f>
        <v>1.0080398887937927</v>
      </c>
      <c r="D3" s="37">
        <v>3.264126973436018E-3</v>
      </c>
      <c r="E3" s="37">
        <v>6.3361987043865347E-3</v>
      </c>
      <c r="F3" s="37">
        <v>1.2245718025974434E-3</v>
      </c>
      <c r="G3" s="37">
        <v>4.3001588736516383E-4</v>
      </c>
      <c r="H3" s="37">
        <v>9.6877094010523962E-4</v>
      </c>
      <c r="I3" s="37">
        <v>8.5712452689763773E-4</v>
      </c>
      <c r="J3" s="37">
        <v>1.1315364778272699E-2</v>
      </c>
      <c r="K3" s="37">
        <v>5.7163575936151347E-4</v>
      </c>
      <c r="L3" s="37">
        <v>1.7475355914932863E-4</v>
      </c>
      <c r="M3" s="37">
        <v>1.6613222557988169E-4</v>
      </c>
      <c r="N3" s="37">
        <v>1.2564675250994458E-4</v>
      </c>
      <c r="O3" s="37">
        <v>1.7495125652394178E-4</v>
      </c>
      <c r="P3" s="37">
        <v>1.8177843889721263E-4</v>
      </c>
      <c r="Q3" s="37">
        <v>2.85983470781921E-4</v>
      </c>
      <c r="R3" s="37">
        <v>5.5233054046222236E-4</v>
      </c>
      <c r="S3" s="37">
        <v>5.2430462337862331E-4</v>
      </c>
      <c r="T3" s="37">
        <v>8.7777046951825039E-4</v>
      </c>
      <c r="U3" s="37">
        <v>4.2968078281729865E-3</v>
      </c>
      <c r="V3" s="37">
        <v>8.9498618198682132E-3</v>
      </c>
      <c r="W3" s="37">
        <v>6.030973253698962E-4</v>
      </c>
      <c r="X3" s="37">
        <v>9.8579689896941968E-4</v>
      </c>
      <c r="Y3" s="38">
        <v>0</v>
      </c>
      <c r="Z3" s="6"/>
    </row>
    <row r="4" spans="1:26" x14ac:dyDescent="0.2">
      <c r="A4" s="9" t="s">
        <v>0</v>
      </c>
      <c r="B4" s="9" t="s">
        <v>3</v>
      </c>
      <c r="C4" s="39">
        <v>2.4908883432464345E-2</v>
      </c>
      <c r="D4" s="40">
        <v>1.0012795252287126</v>
      </c>
      <c r="E4" s="40">
        <v>1.4370473943754957E-3</v>
      </c>
      <c r="F4" s="40">
        <v>3.8019020737364677E-3</v>
      </c>
      <c r="G4" s="40">
        <v>1.516019089859567E-3</v>
      </c>
      <c r="H4" s="40">
        <v>3.1020010330329232E-3</v>
      </c>
      <c r="I4" s="40">
        <v>3.2857507220640183E-4</v>
      </c>
      <c r="J4" s="40">
        <v>1.3392429058868946E-3</v>
      </c>
      <c r="K4" s="40">
        <v>2.4927688449799812E-3</v>
      </c>
      <c r="L4" s="40">
        <v>7.0739758357147382E-4</v>
      </c>
      <c r="M4" s="40">
        <v>8.5739930257492953E-4</v>
      </c>
      <c r="N4" s="40">
        <v>7.2745196297519269E-4</v>
      </c>
      <c r="O4" s="40">
        <v>9.158147201444169E-4</v>
      </c>
      <c r="P4" s="40">
        <v>1.1818601754853717E-3</v>
      </c>
      <c r="Q4" s="40">
        <v>1.928519372308082E-3</v>
      </c>
      <c r="R4" s="40">
        <v>6.3223741229320183E-3</v>
      </c>
      <c r="S4" s="40">
        <v>1.158061304611391E-3</v>
      </c>
      <c r="T4" s="40">
        <v>5.0965190557017079E-3</v>
      </c>
      <c r="U4" s="40">
        <v>3.6265715264742558E-2</v>
      </c>
      <c r="V4" s="40">
        <v>0.10503732843132342</v>
      </c>
      <c r="W4" s="40">
        <v>5.8248384845498175E-3</v>
      </c>
      <c r="X4" s="40">
        <v>8.2404591338409282E-3</v>
      </c>
      <c r="Y4" s="41">
        <v>0</v>
      </c>
      <c r="Z4" s="6"/>
    </row>
    <row r="5" spans="1:26" x14ac:dyDescent="0.2">
      <c r="A5" s="9" t="s">
        <v>0</v>
      </c>
      <c r="B5" s="9" t="s">
        <v>4</v>
      </c>
      <c r="C5" s="39">
        <v>6.2534295984942694E-3</v>
      </c>
      <c r="D5" s="40">
        <v>0.21981593336212857</v>
      </c>
      <c r="E5" s="40">
        <v>1.0020526666689022</v>
      </c>
      <c r="F5" s="40">
        <v>1.6519420478304108E-3</v>
      </c>
      <c r="G5" s="40">
        <v>2.1491994378064977E-3</v>
      </c>
      <c r="H5" s="40">
        <v>3.7008882017166129E-3</v>
      </c>
      <c r="I5" s="40">
        <v>5.7706788021483148E-4</v>
      </c>
      <c r="J5" s="40">
        <v>6.782268583519489E-3</v>
      </c>
      <c r="K5" s="40">
        <v>2.0674555704484382E-3</v>
      </c>
      <c r="L5" s="40">
        <v>5.3618298881802037E-4</v>
      </c>
      <c r="M5" s="40">
        <v>6.6026882861587816E-4</v>
      </c>
      <c r="N5" s="40">
        <v>7.9053156425604849E-4</v>
      </c>
      <c r="O5" s="40">
        <v>9.4349584831049361E-4</v>
      </c>
      <c r="P5" s="40">
        <v>1.8209405545891301E-3</v>
      </c>
      <c r="Q5" s="40">
        <v>4.5678113591281246E-3</v>
      </c>
      <c r="R5" s="40">
        <v>1.3890608853227043E-2</v>
      </c>
      <c r="S5" s="40">
        <v>7.8884697570327593E-4</v>
      </c>
      <c r="T5" s="40">
        <v>2.0354466321131272E-3</v>
      </c>
      <c r="U5" s="40">
        <v>1.7652744630563228E-2</v>
      </c>
      <c r="V5" s="40">
        <v>2.8090657227832685E-2</v>
      </c>
      <c r="W5" s="40">
        <v>5.4070863934299312E-3</v>
      </c>
      <c r="X5" s="40">
        <v>4.8742666983209414E-3</v>
      </c>
      <c r="Y5" s="41">
        <v>0</v>
      </c>
      <c r="Z5" s="6"/>
    </row>
    <row r="6" spans="1:26" x14ac:dyDescent="0.2">
      <c r="A6" s="9" t="s">
        <v>0</v>
      </c>
      <c r="B6" s="9" t="s">
        <v>5</v>
      </c>
      <c r="C6" s="39">
        <v>1.1716691700743294E-3</v>
      </c>
      <c r="D6" s="40">
        <v>2.2205788038837541E-2</v>
      </c>
      <c r="E6" s="40">
        <v>9.9342181403887952E-2</v>
      </c>
      <c r="F6" s="40">
        <v>1.0004571177320152</v>
      </c>
      <c r="G6" s="40">
        <v>4.6996242840981211E-4</v>
      </c>
      <c r="H6" s="40">
        <v>7.825760316151197E-4</v>
      </c>
      <c r="I6" s="40">
        <v>1.1851554579126881E-4</v>
      </c>
      <c r="J6" s="40">
        <v>1.2010562374771801E-3</v>
      </c>
      <c r="K6" s="40">
        <v>1.4706071850311988E-3</v>
      </c>
      <c r="L6" s="40">
        <v>1.1419561368881551E-3</v>
      </c>
      <c r="M6" s="40">
        <v>2.0351250744924713E-3</v>
      </c>
      <c r="N6" s="40">
        <v>7.5805535307862948E-4</v>
      </c>
      <c r="O6" s="40">
        <v>1.0509582891432025E-3</v>
      </c>
      <c r="P6" s="40">
        <v>1.275049088466855E-3</v>
      </c>
      <c r="Q6" s="40">
        <v>2.077150882344358E-3</v>
      </c>
      <c r="R6" s="40">
        <v>2.9277911686997108E-3</v>
      </c>
      <c r="S6" s="40">
        <v>1.2168251391875677E-3</v>
      </c>
      <c r="T6" s="40">
        <v>1.2300639750689606E-2</v>
      </c>
      <c r="U6" s="40">
        <v>4.2239649944443985E-3</v>
      </c>
      <c r="V6" s="40">
        <v>3.5685239431966663E-3</v>
      </c>
      <c r="W6" s="40">
        <v>1.0055128913849995E-3</v>
      </c>
      <c r="X6" s="40">
        <v>1.2798188087707629E-3</v>
      </c>
      <c r="Y6" s="41">
        <v>0</v>
      </c>
      <c r="Z6" s="6"/>
    </row>
    <row r="7" spans="1:26" x14ac:dyDescent="0.2">
      <c r="A7" s="9" t="s">
        <v>0</v>
      </c>
      <c r="B7" s="9" t="s">
        <v>6</v>
      </c>
      <c r="C7" s="39">
        <v>7.5171436903625263E-4</v>
      </c>
      <c r="D7" s="40">
        <v>9.2909928954870782E-3</v>
      </c>
      <c r="E7" s="40">
        <v>2.9559307278988447E-2</v>
      </c>
      <c r="F7" s="40">
        <v>0.26624379253805081</v>
      </c>
      <c r="G7" s="40">
        <v>1.1156073602157599</v>
      </c>
      <c r="H7" s="40">
        <v>2.5446636094320603E-3</v>
      </c>
      <c r="I7" s="40">
        <v>2.1882322329913975E-4</v>
      </c>
      <c r="J7" s="40">
        <v>1.7159787187450788E-3</v>
      </c>
      <c r="K7" s="40">
        <v>4.0295726148189123E-3</v>
      </c>
      <c r="L7" s="40">
        <v>1.334623164137702E-3</v>
      </c>
      <c r="M7" s="40">
        <v>1.7752975183073551E-3</v>
      </c>
      <c r="N7" s="40">
        <v>1.3598145974014703E-3</v>
      </c>
      <c r="O7" s="40">
        <v>1.4216349802319908E-3</v>
      </c>
      <c r="P7" s="40">
        <v>2.3804285571164571E-3</v>
      </c>
      <c r="Q7" s="40">
        <v>2.2711587885609961E-3</v>
      </c>
      <c r="R7" s="40">
        <v>4.0607197683541867E-3</v>
      </c>
      <c r="S7" s="40">
        <v>1.0477115548207928E-3</v>
      </c>
      <c r="T7" s="40">
        <v>4.396004387856367E-3</v>
      </c>
      <c r="U7" s="40">
        <v>7.7760700496320011E-3</v>
      </c>
      <c r="V7" s="40">
        <v>4.9834409865377287E-3</v>
      </c>
      <c r="W7" s="40">
        <v>2.1194974753572352E-2</v>
      </c>
      <c r="X7" s="40">
        <v>7.6380353798786429E-3</v>
      </c>
      <c r="Y7" s="41">
        <v>0</v>
      </c>
      <c r="Z7" s="6"/>
    </row>
    <row r="8" spans="1:26" x14ac:dyDescent="0.2">
      <c r="A8" s="9" t="s">
        <v>0</v>
      </c>
      <c r="B8" s="9" t="s">
        <v>7</v>
      </c>
      <c r="C8" s="39">
        <v>5.2082241461897326E-4</v>
      </c>
      <c r="D8" s="40">
        <v>2.8075218419252117E-3</v>
      </c>
      <c r="E8" s="40">
        <v>7.9346914663854448E-3</v>
      </c>
      <c r="F8" s="40">
        <v>6.6917528984135041E-2</v>
      </c>
      <c r="G8" s="40">
        <v>0.27931962970886931</v>
      </c>
      <c r="H8" s="40">
        <v>1.0009102115376705</v>
      </c>
      <c r="I8" s="40">
        <v>1.1533055549783905E-4</v>
      </c>
      <c r="J8" s="40">
        <v>8.7953665524542041E-4</v>
      </c>
      <c r="K8" s="40">
        <v>1.6917310731747997E-3</v>
      </c>
      <c r="L8" s="40">
        <v>8.3763284389949905E-4</v>
      </c>
      <c r="M8" s="40">
        <v>9.7567097166808062E-4</v>
      </c>
      <c r="N8" s="40">
        <v>7.0398703949400279E-4</v>
      </c>
      <c r="O8" s="40">
        <v>9.4085737484762063E-4</v>
      </c>
      <c r="P8" s="40">
        <v>1.4845772054144031E-3</v>
      </c>
      <c r="Q8" s="40">
        <v>1.152947523079563E-3</v>
      </c>
      <c r="R8" s="40">
        <v>1.6160423673679378E-3</v>
      </c>
      <c r="S8" s="40">
        <v>1.1310570019761866E-3</v>
      </c>
      <c r="T8" s="40">
        <v>1.7154080148947422E-3</v>
      </c>
      <c r="U8" s="40">
        <v>1.2405553175621219E-2</v>
      </c>
      <c r="V8" s="40">
        <v>2.9215442052990472E-3</v>
      </c>
      <c r="W8" s="40">
        <v>1.0780251743207429E-2</v>
      </c>
      <c r="X8" s="40">
        <v>1.8702030368039125E-2</v>
      </c>
      <c r="Y8" s="41">
        <v>0</v>
      </c>
      <c r="Z8" s="6"/>
    </row>
    <row r="9" spans="1:26" x14ac:dyDescent="0.2">
      <c r="A9" s="9" t="s">
        <v>0</v>
      </c>
      <c r="B9" s="9" t="s">
        <v>8</v>
      </c>
      <c r="C9" s="39">
        <v>6.0108574255059249E-2</v>
      </c>
      <c r="D9" s="40">
        <v>4.9959265724898096E-2</v>
      </c>
      <c r="E9" s="40">
        <v>3.7171472152206744E-2</v>
      </c>
      <c r="F9" s="40">
        <v>8.022926359468828E-2</v>
      </c>
      <c r="G9" s="40">
        <v>0.18953496625368443</v>
      </c>
      <c r="H9" s="40">
        <v>0.37409669451113708</v>
      </c>
      <c r="I9" s="40">
        <v>1.0149796213160536</v>
      </c>
      <c r="J9" s="40">
        <v>0.15291574677946548</v>
      </c>
      <c r="K9" s="40">
        <v>5.7619547192430384E-2</v>
      </c>
      <c r="L9" s="40">
        <v>1.7814915037234785E-2</v>
      </c>
      <c r="M9" s="40">
        <v>2.2986546138468938E-2</v>
      </c>
      <c r="N9" s="40">
        <v>1.6838162689390625E-2</v>
      </c>
      <c r="O9" s="40">
        <v>1.670378375593717E-2</v>
      </c>
      <c r="P9" s="40">
        <v>2.5505937411045804E-2</v>
      </c>
      <c r="Q9" s="40">
        <v>2.756936561284053E-2</v>
      </c>
      <c r="R9" s="40">
        <v>3.3926096644346294E-2</v>
      </c>
      <c r="S9" s="40">
        <v>1.1326659745275743E-2</v>
      </c>
      <c r="T9" s="40">
        <v>2.3872602741846993E-2</v>
      </c>
      <c r="U9" s="40">
        <v>4.1594543633857006E-2</v>
      </c>
      <c r="V9" s="40">
        <v>1.6777980843635919E-2</v>
      </c>
      <c r="W9" s="40">
        <v>1.5700847072901251E-2</v>
      </c>
      <c r="X9" s="40">
        <v>4.4878557529004492E-2</v>
      </c>
      <c r="Y9" s="41">
        <v>0</v>
      </c>
      <c r="Z9" s="6"/>
    </row>
    <row r="10" spans="1:26" x14ac:dyDescent="0.2">
      <c r="A10" s="9" t="s">
        <v>0</v>
      </c>
      <c r="B10" s="9" t="s">
        <v>9</v>
      </c>
      <c r="C10" s="39">
        <v>1.9542327624583373E-2</v>
      </c>
      <c r="D10" s="40">
        <v>9.0494825222109006E-3</v>
      </c>
      <c r="E10" s="40">
        <v>6.622026473240312E-3</v>
      </c>
      <c r="F10" s="40">
        <v>1.0554571818873442E-2</v>
      </c>
      <c r="G10" s="40">
        <v>1.8523993252705272E-2</v>
      </c>
      <c r="H10" s="40">
        <v>3.4456595104235099E-2</v>
      </c>
      <c r="I10" s="40">
        <v>7.6107263364012231E-2</v>
      </c>
      <c r="J10" s="40">
        <v>1.0195021725476043</v>
      </c>
      <c r="K10" s="40">
        <v>2.4255694929658372E-2</v>
      </c>
      <c r="L10" s="40">
        <v>9.2199842490672656E-3</v>
      </c>
      <c r="M10" s="40">
        <v>7.4680919754586163E-3</v>
      </c>
      <c r="N10" s="40">
        <v>5.268603292273669E-3</v>
      </c>
      <c r="O10" s="40">
        <v>8.2177417927681417E-3</v>
      </c>
      <c r="P10" s="40">
        <v>6.3545537721461272E-3</v>
      </c>
      <c r="Q10" s="40">
        <v>1.0283410851417624E-2</v>
      </c>
      <c r="R10" s="40">
        <v>1.3717634785401825E-2</v>
      </c>
      <c r="S10" s="40">
        <v>3.3400904941269509E-2</v>
      </c>
      <c r="T10" s="40">
        <v>1.367586475215469E-2</v>
      </c>
      <c r="U10" s="40">
        <v>0.13330188300209528</v>
      </c>
      <c r="V10" s="40">
        <v>1.0113838007803546E-2</v>
      </c>
      <c r="W10" s="40">
        <v>6.2309868709579611E-3</v>
      </c>
      <c r="X10" s="40">
        <v>1.1325437615297331E-2</v>
      </c>
      <c r="Y10" s="41">
        <v>0</v>
      </c>
      <c r="Z10" s="6"/>
    </row>
    <row r="11" spans="1:26" x14ac:dyDescent="0.2">
      <c r="A11" s="9" t="s">
        <v>0</v>
      </c>
      <c r="B11" s="9" t="s">
        <v>10</v>
      </c>
      <c r="C11" s="39">
        <v>5.484034190356815E-3</v>
      </c>
      <c r="D11" s="40">
        <v>7.8591340050959708E-3</v>
      </c>
      <c r="E11" s="40">
        <v>1.0399945666810071E-2</v>
      </c>
      <c r="F11" s="40">
        <v>5.4766408949616392E-3</v>
      </c>
      <c r="G11" s="40">
        <v>1.0698488677448182E-2</v>
      </c>
      <c r="H11" s="40">
        <v>6.7009935377482068E-3</v>
      </c>
      <c r="I11" s="40">
        <v>9.0113859691545034E-3</v>
      </c>
      <c r="J11" s="40">
        <v>0.11917486348800127</v>
      </c>
      <c r="K11" s="40">
        <v>1.0051219182498998</v>
      </c>
      <c r="L11" s="40">
        <v>4.2514950218191152E-3</v>
      </c>
      <c r="M11" s="40">
        <v>7.0898890880039221E-3</v>
      </c>
      <c r="N11" s="40">
        <v>8.0348110663186166E-3</v>
      </c>
      <c r="O11" s="40">
        <v>7.3532891899516983E-3</v>
      </c>
      <c r="P11" s="40">
        <v>1.6474073240093999E-2</v>
      </c>
      <c r="Q11" s="40">
        <v>1.9678587973717888E-2</v>
      </c>
      <c r="R11" s="40">
        <v>1.224350442663142E-2</v>
      </c>
      <c r="S11" s="40">
        <v>5.1261823120307875E-3</v>
      </c>
      <c r="T11" s="40">
        <v>9.1264476759365561E-3</v>
      </c>
      <c r="U11" s="40">
        <v>3.7287388288027322E-2</v>
      </c>
      <c r="V11" s="40">
        <v>3.7198031764583022E-3</v>
      </c>
      <c r="W11" s="40">
        <v>1.8926624611024945E-3</v>
      </c>
      <c r="X11" s="40">
        <v>4.4602282969485171E-3</v>
      </c>
      <c r="Y11" s="41">
        <v>0</v>
      </c>
      <c r="Z11" s="6"/>
    </row>
    <row r="12" spans="1:26" x14ac:dyDescent="0.2">
      <c r="A12" s="9" t="s">
        <v>0</v>
      </c>
      <c r="B12" s="9" t="s">
        <v>11</v>
      </c>
      <c r="C12" s="39">
        <v>7.8630993482436669E-4</v>
      </c>
      <c r="D12" s="40">
        <v>3.2360273136969116E-3</v>
      </c>
      <c r="E12" s="40">
        <v>2.8702835264532746E-3</v>
      </c>
      <c r="F12" s="40">
        <v>1.4228029036751138E-3</v>
      </c>
      <c r="G12" s="40">
        <v>1.700778515846049E-3</v>
      </c>
      <c r="H12" s="40">
        <v>2.0622919365121768E-3</v>
      </c>
      <c r="I12" s="40">
        <v>7.8035873367053002E-4</v>
      </c>
      <c r="J12" s="40">
        <v>8.5932518027047669E-3</v>
      </c>
      <c r="K12" s="40">
        <v>6.0246286808517749E-2</v>
      </c>
      <c r="L12" s="40">
        <v>1.0023613044628519</v>
      </c>
      <c r="M12" s="40">
        <v>2.5113603294685707E-3</v>
      </c>
      <c r="N12" s="40">
        <v>4.0022718353556501E-3</v>
      </c>
      <c r="O12" s="40">
        <v>3.0242322020567641E-3</v>
      </c>
      <c r="P12" s="40">
        <v>3.8133772340599582E-3</v>
      </c>
      <c r="Q12" s="40">
        <v>3.9753857713426197E-3</v>
      </c>
      <c r="R12" s="40">
        <v>5.4843431966280906E-3</v>
      </c>
      <c r="S12" s="40">
        <v>7.6023972417574529E-3</v>
      </c>
      <c r="T12" s="40">
        <v>8.0427953120935411E-2</v>
      </c>
      <c r="U12" s="40">
        <v>7.5050474837500694E-3</v>
      </c>
      <c r="V12" s="40">
        <v>4.6628383755756685E-3</v>
      </c>
      <c r="W12" s="40">
        <v>1.4325607919801835E-3</v>
      </c>
      <c r="X12" s="40">
        <v>2.5636518995028907E-3</v>
      </c>
      <c r="Y12" s="41">
        <v>0</v>
      </c>
      <c r="Z12" s="6"/>
    </row>
    <row r="13" spans="1:26" x14ac:dyDescent="0.2">
      <c r="A13" s="9" t="s">
        <v>0</v>
      </c>
      <c r="B13" s="9" t="s">
        <v>12</v>
      </c>
      <c r="C13" s="39">
        <v>1.5287959331859707E-3</v>
      </c>
      <c r="D13" s="40">
        <v>5.9864364934543663E-3</v>
      </c>
      <c r="E13" s="40">
        <v>6.9912058307095536E-3</v>
      </c>
      <c r="F13" s="40">
        <v>3.2371511289166891E-3</v>
      </c>
      <c r="G13" s="40">
        <v>4.6565477293007305E-3</v>
      </c>
      <c r="H13" s="40">
        <v>3.0085873360070933E-3</v>
      </c>
      <c r="I13" s="40">
        <v>9.7893809672747688E-4</v>
      </c>
      <c r="J13" s="40">
        <v>9.347400938011818E-3</v>
      </c>
      <c r="K13" s="40">
        <v>5.0127148719588691E-2</v>
      </c>
      <c r="L13" s="40">
        <v>0.54040740021840583</v>
      </c>
      <c r="M13" s="40">
        <v>1.2123136910290719</v>
      </c>
      <c r="N13" s="40">
        <v>5.0326963965479296E-2</v>
      </c>
      <c r="O13" s="40">
        <v>6.6419129019165857E-2</v>
      </c>
      <c r="P13" s="40">
        <v>9.5508160292685801E-2</v>
      </c>
      <c r="Q13" s="40">
        <v>8.6123826553534594E-2</v>
      </c>
      <c r="R13" s="40">
        <v>6.9878780359883513E-2</v>
      </c>
      <c r="S13" s="40">
        <v>1.3444313738805612E-2</v>
      </c>
      <c r="T13" s="40">
        <v>0.13382506744951556</v>
      </c>
      <c r="U13" s="40">
        <v>1.4614991296908289E-2</v>
      </c>
      <c r="V13" s="40">
        <v>7.2606154660656737E-3</v>
      </c>
      <c r="W13" s="40">
        <v>2.8851845049413525E-3</v>
      </c>
      <c r="X13" s="40">
        <v>6.5362956881587966E-3</v>
      </c>
      <c r="Y13" s="41">
        <v>0</v>
      </c>
      <c r="Z13" s="6"/>
    </row>
    <row r="14" spans="1:26" x14ac:dyDescent="0.2">
      <c r="A14" s="9" t="s">
        <v>0</v>
      </c>
      <c r="B14" s="9" t="s">
        <v>13</v>
      </c>
      <c r="C14" s="39">
        <v>6.5094990048331601E-3</v>
      </c>
      <c r="D14" s="40">
        <v>5.7011785293624084E-3</v>
      </c>
      <c r="E14" s="40">
        <v>1.1689161137694654E-2</v>
      </c>
      <c r="F14" s="40">
        <v>3.7581082321704552E-3</v>
      </c>
      <c r="G14" s="40">
        <v>8.8423778572621001E-3</v>
      </c>
      <c r="H14" s="40">
        <v>2.8154490808156179E-3</v>
      </c>
      <c r="I14" s="40">
        <v>7.5366497560320003E-4</v>
      </c>
      <c r="J14" s="40">
        <v>5.7115909651575441E-3</v>
      </c>
      <c r="K14" s="40">
        <v>1.4327957196039239E-2</v>
      </c>
      <c r="L14" s="40">
        <v>0.12222487617458329</v>
      </c>
      <c r="M14" s="40">
        <v>0.27156030206572851</v>
      </c>
      <c r="N14" s="40">
        <v>1.0216590857997698</v>
      </c>
      <c r="O14" s="40">
        <v>3.2800929987093386E-2</v>
      </c>
      <c r="P14" s="40">
        <v>3.4954078536451452E-2</v>
      </c>
      <c r="Q14" s="40">
        <v>3.148112320719202E-2</v>
      </c>
      <c r="R14" s="40">
        <v>2.052814522045765E-2</v>
      </c>
      <c r="S14" s="40">
        <v>7.1446371821550442E-3</v>
      </c>
      <c r="T14" s="40">
        <v>6.026394534040843E-2</v>
      </c>
      <c r="U14" s="40">
        <v>8.5588921420796538E-3</v>
      </c>
      <c r="V14" s="40">
        <v>4.9034879571167632E-3</v>
      </c>
      <c r="W14" s="40">
        <v>2.0347081197915314E-3</v>
      </c>
      <c r="X14" s="40">
        <v>5.7467192434023009E-3</v>
      </c>
      <c r="Y14" s="41">
        <v>0</v>
      </c>
      <c r="Z14" s="6"/>
    </row>
    <row r="15" spans="1:26" x14ac:dyDescent="0.2">
      <c r="A15" s="9" t="s">
        <v>0</v>
      </c>
      <c r="B15" s="9" t="s">
        <v>14</v>
      </c>
      <c r="C15" s="39">
        <v>2.8926459914776453E-3</v>
      </c>
      <c r="D15" s="40">
        <v>4.007104053322468E-3</v>
      </c>
      <c r="E15" s="40">
        <v>5.439313311209483E-3</v>
      </c>
      <c r="F15" s="40">
        <v>2.6227278099903569E-3</v>
      </c>
      <c r="G15" s="40">
        <v>4.0056139139990291E-3</v>
      </c>
      <c r="H15" s="40">
        <v>1.8829988762551065E-3</v>
      </c>
      <c r="I15" s="40">
        <v>4.7706866153630656E-4</v>
      </c>
      <c r="J15" s="40">
        <v>3.3559046380156462E-3</v>
      </c>
      <c r="K15" s="40">
        <v>7.624393566031608E-3</v>
      </c>
      <c r="L15" s="40">
        <v>4.4708158117726611E-2</v>
      </c>
      <c r="M15" s="40">
        <v>9.7701077392090635E-2</v>
      </c>
      <c r="N15" s="40">
        <v>0.36501673784180155</v>
      </c>
      <c r="O15" s="40">
        <v>1.0246476365955259</v>
      </c>
      <c r="P15" s="40">
        <v>3.8329502351222115E-2</v>
      </c>
      <c r="Q15" s="40">
        <v>3.5528944161618489E-2</v>
      </c>
      <c r="R15" s="40">
        <v>1.2389240375383557E-2</v>
      </c>
      <c r="S15" s="40">
        <v>1.6391300950083679E-2</v>
      </c>
      <c r="T15" s="40">
        <v>5.9481731801552654E-2</v>
      </c>
      <c r="U15" s="40">
        <v>1.6664327807525952E-2</v>
      </c>
      <c r="V15" s="40">
        <v>7.969997837253889E-3</v>
      </c>
      <c r="W15" s="40">
        <v>7.5798748524567644E-3</v>
      </c>
      <c r="X15" s="40">
        <v>1.4263719823438083E-2</v>
      </c>
      <c r="Y15" s="41">
        <v>0</v>
      </c>
      <c r="Z15" s="6"/>
    </row>
    <row r="16" spans="1:26" x14ac:dyDescent="0.2">
      <c r="A16" s="9" t="s">
        <v>0</v>
      </c>
      <c r="B16" s="9" t="s">
        <v>15</v>
      </c>
      <c r="C16" s="39">
        <v>3.4637511067493595E-3</v>
      </c>
      <c r="D16" s="40">
        <v>4.968639923717634E-3</v>
      </c>
      <c r="E16" s="40">
        <v>6.7191773132298377E-3</v>
      </c>
      <c r="F16" s="40">
        <v>7.3109105401584574E-3</v>
      </c>
      <c r="G16" s="40">
        <v>3.5577452131080418E-3</v>
      </c>
      <c r="H16" s="40">
        <v>2.7931056606552698E-3</v>
      </c>
      <c r="I16" s="40">
        <v>7.4199398100073782E-4</v>
      </c>
      <c r="J16" s="40">
        <v>4.0116150209318722E-3</v>
      </c>
      <c r="K16" s="40">
        <v>8.1066546764031432E-3</v>
      </c>
      <c r="L16" s="40">
        <v>1.6410506126875422E-2</v>
      </c>
      <c r="M16" s="40">
        <v>3.25301745238026E-2</v>
      </c>
      <c r="N16" s="40">
        <v>0.11417257724175699</v>
      </c>
      <c r="O16" s="40">
        <v>0.31550178717977695</v>
      </c>
      <c r="P16" s="40">
        <v>1.05402794192672</v>
      </c>
      <c r="Q16" s="40">
        <v>3.9689655140398107E-2</v>
      </c>
      <c r="R16" s="40">
        <v>6.7153862921312908E-3</v>
      </c>
      <c r="S16" s="40">
        <v>8.2655800225864464E-3</v>
      </c>
      <c r="T16" s="40">
        <v>2.3361575292836372E-2</v>
      </c>
      <c r="U16" s="40">
        <v>8.5562192925875916E-3</v>
      </c>
      <c r="V16" s="40">
        <v>3.6962307571580424E-3</v>
      </c>
      <c r="W16" s="40">
        <v>2.7229982172109189E-3</v>
      </c>
      <c r="X16" s="40">
        <v>6.41383185394511E-3</v>
      </c>
      <c r="Y16" s="41">
        <v>0</v>
      </c>
      <c r="Z16" s="6"/>
    </row>
    <row r="17" spans="1:26" x14ac:dyDescent="0.2">
      <c r="A17" s="9" t="s">
        <v>0</v>
      </c>
      <c r="B17" s="9" t="s">
        <v>16</v>
      </c>
      <c r="C17" s="39">
        <v>5.4989205222743425E-4</v>
      </c>
      <c r="D17" s="40">
        <v>7.9184755280543742E-4</v>
      </c>
      <c r="E17" s="40">
        <v>1.0661339898872409E-3</v>
      </c>
      <c r="F17" s="40">
        <v>1.159491790279678E-3</v>
      </c>
      <c r="G17" s="40">
        <v>5.6895231752543895E-4</v>
      </c>
      <c r="H17" s="40">
        <v>4.4390281530381402E-4</v>
      </c>
      <c r="I17" s="40">
        <v>1.1770659035360937E-4</v>
      </c>
      <c r="J17" s="40">
        <v>6.3689500819051007E-4</v>
      </c>
      <c r="K17" s="40">
        <v>1.2874429348949605E-3</v>
      </c>
      <c r="L17" s="40">
        <v>2.617319620318912E-3</v>
      </c>
      <c r="M17" s="40">
        <v>5.1920685804912013E-3</v>
      </c>
      <c r="N17" s="40">
        <v>1.8232516637590217E-2</v>
      </c>
      <c r="O17" s="40">
        <v>5.0171161753800715E-2</v>
      </c>
      <c r="P17" s="40">
        <v>0.16676744194401394</v>
      </c>
      <c r="Q17" s="40">
        <v>1.0333778237879692</v>
      </c>
      <c r="R17" s="40">
        <v>1.0755462174157834E-3</v>
      </c>
      <c r="S17" s="40">
        <v>1.3184771632252898E-3</v>
      </c>
      <c r="T17" s="40">
        <v>3.7168735968126994E-3</v>
      </c>
      <c r="U17" s="40">
        <v>2.7284692572509435E-3</v>
      </c>
      <c r="V17" s="40">
        <v>5.899792300098313E-4</v>
      </c>
      <c r="W17" s="40">
        <v>4.3632114042369945E-4</v>
      </c>
      <c r="X17" s="40">
        <v>1.0283176400022035E-3</v>
      </c>
      <c r="Y17" s="41">
        <v>0</v>
      </c>
      <c r="Z17" s="6"/>
    </row>
    <row r="18" spans="1:26" x14ac:dyDescent="0.2">
      <c r="A18" s="9" t="s">
        <v>0</v>
      </c>
      <c r="B18" s="9" t="s">
        <v>17</v>
      </c>
      <c r="C18" s="39">
        <v>2.351811947086353E-3</v>
      </c>
      <c r="D18" s="40">
        <v>9.0490299662929533E-4</v>
      </c>
      <c r="E18" s="40">
        <v>1.3784148132457365E-3</v>
      </c>
      <c r="F18" s="40">
        <v>7.74186672798962E-4</v>
      </c>
      <c r="G18" s="40">
        <v>5.779873730324545E-4</v>
      </c>
      <c r="H18" s="40">
        <v>5.6179167690718424E-4</v>
      </c>
      <c r="I18" s="40">
        <v>2.0293270544792096E-4</v>
      </c>
      <c r="J18" s="40">
        <v>9.8364316928964196E-4</v>
      </c>
      <c r="K18" s="40">
        <v>1.8074460318039168E-3</v>
      </c>
      <c r="L18" s="40">
        <v>8.5799013485770756E-4</v>
      </c>
      <c r="M18" s="40">
        <v>1.364673003181772E-3</v>
      </c>
      <c r="N18" s="40">
        <v>3.0632286007644923E-3</v>
      </c>
      <c r="O18" s="40">
        <v>7.765662895542742E-3</v>
      </c>
      <c r="P18" s="40">
        <v>2.3364836520064405E-2</v>
      </c>
      <c r="Q18" s="40">
        <v>0.14323829809634295</v>
      </c>
      <c r="R18" s="40">
        <v>1.0014432266778865</v>
      </c>
      <c r="S18" s="40">
        <v>1.036330668157036E-3</v>
      </c>
      <c r="T18" s="40">
        <v>3.045869917953407E-3</v>
      </c>
      <c r="U18" s="40">
        <v>4.8987024382300036E-2</v>
      </c>
      <c r="V18" s="40">
        <v>9.5866079044483249E-4</v>
      </c>
      <c r="W18" s="40">
        <v>1.7067459620737388E-3</v>
      </c>
      <c r="X18" s="40">
        <v>1.8347948582383717E-3</v>
      </c>
      <c r="Y18" s="41">
        <v>0</v>
      </c>
      <c r="Z18" s="6"/>
    </row>
    <row r="19" spans="1:26" x14ac:dyDescent="0.2">
      <c r="A19" s="9" t="s">
        <v>0</v>
      </c>
      <c r="B19" s="9" t="s">
        <v>18</v>
      </c>
      <c r="C19" s="39">
        <v>1.3110038969993386E-3</v>
      </c>
      <c r="D19" s="40">
        <v>1.261354678433421E-2</v>
      </c>
      <c r="E19" s="40">
        <v>4.7926054792834559E-3</v>
      </c>
      <c r="F19" s="40">
        <v>1.1407464530723307E-3</v>
      </c>
      <c r="G19" s="40">
        <v>1.9664230422369562E-3</v>
      </c>
      <c r="H19" s="40">
        <v>1.0487830761394909E-3</v>
      </c>
      <c r="I19" s="40">
        <v>2.2778740708627855E-4</v>
      </c>
      <c r="J19" s="40">
        <v>1.6089074357432732E-3</v>
      </c>
      <c r="K19" s="40">
        <v>1.8928894785460613E-3</v>
      </c>
      <c r="L19" s="40">
        <v>1.0919994758912263E-3</v>
      </c>
      <c r="M19" s="40">
        <v>1.4650111682796738E-3</v>
      </c>
      <c r="N19" s="40">
        <v>3.3377957261169775E-3</v>
      </c>
      <c r="O19" s="40">
        <v>3.9526068326830059E-3</v>
      </c>
      <c r="P19" s="40">
        <v>8.5093239973145895E-3</v>
      </c>
      <c r="Q19" s="40">
        <v>3.9428646376630537E-2</v>
      </c>
      <c r="R19" s="40">
        <v>0.2625145992602777</v>
      </c>
      <c r="S19" s="40">
        <v>1.001352121871341</v>
      </c>
      <c r="T19" s="40">
        <v>2.3072926365899607E-3</v>
      </c>
      <c r="U19" s="40">
        <v>2.3141101976716757E-2</v>
      </c>
      <c r="V19" s="40">
        <v>2.799708708848219E-3</v>
      </c>
      <c r="W19" s="40">
        <v>4.3827288231222212E-3</v>
      </c>
      <c r="X19" s="40">
        <v>1.0475484423156312E-2</v>
      </c>
      <c r="Y19" s="41">
        <v>0</v>
      </c>
      <c r="Z19" s="6"/>
    </row>
    <row r="20" spans="1:26" x14ac:dyDescent="0.2">
      <c r="A20" s="9" t="s">
        <v>0</v>
      </c>
      <c r="B20" s="9" t="s">
        <v>19</v>
      </c>
      <c r="C20" s="39">
        <v>3.0123688206518929E-3</v>
      </c>
      <c r="D20" s="40">
        <v>3.1563395137749618E-2</v>
      </c>
      <c r="E20" s="40">
        <v>1.5103466306815689E-2</v>
      </c>
      <c r="F20" s="40">
        <v>1.2545963287207404E-2</v>
      </c>
      <c r="G20" s="40">
        <v>1.1523396379981609E-2</v>
      </c>
      <c r="H20" s="40">
        <v>1.4761128009525179E-2</v>
      </c>
      <c r="I20" s="40">
        <v>3.281943713070546E-3</v>
      </c>
      <c r="J20" s="40">
        <v>2.2166860933313114E-2</v>
      </c>
      <c r="K20" s="40">
        <v>3.9180469941017121E-2</v>
      </c>
      <c r="L20" s="40">
        <v>1.6892690657937696E-2</v>
      </c>
      <c r="M20" s="40">
        <v>8.9856384484755681E-3</v>
      </c>
      <c r="N20" s="40">
        <v>7.6014813769554055E-3</v>
      </c>
      <c r="O20" s="40">
        <v>8.6732661653581445E-3</v>
      </c>
      <c r="P20" s="40">
        <v>1.2115932141141861E-2</v>
      </c>
      <c r="Q20" s="40">
        <v>1.5446597473520361E-2</v>
      </c>
      <c r="R20" s="40">
        <v>3.0149226357104753E-2</v>
      </c>
      <c r="S20" s="40">
        <v>9.1450979990684453E-2</v>
      </c>
      <c r="T20" s="40">
        <v>1.0105960348242669</v>
      </c>
      <c r="U20" s="40">
        <v>5.7080799146517577E-2</v>
      </c>
      <c r="V20" s="40">
        <v>4.496027205377702E-2</v>
      </c>
      <c r="W20" s="40">
        <v>1.4006948754440975E-2</v>
      </c>
      <c r="X20" s="40">
        <v>1.7933276540714683E-2</v>
      </c>
      <c r="Y20" s="41">
        <v>0</v>
      </c>
      <c r="Z20" s="6"/>
    </row>
    <row r="21" spans="1:26" x14ac:dyDescent="0.2">
      <c r="A21" s="9" t="s">
        <v>0</v>
      </c>
      <c r="B21" s="9" t="s">
        <v>20</v>
      </c>
      <c r="C21" s="39">
        <v>3.4114064160770536E-4</v>
      </c>
      <c r="D21" s="40">
        <v>5.082054443608043E-4</v>
      </c>
      <c r="E21" s="40">
        <v>4.4363224473476605E-4</v>
      </c>
      <c r="F21" s="40">
        <v>6.8717072667653424E-4</v>
      </c>
      <c r="G21" s="40">
        <v>5.265884702046359E-4</v>
      </c>
      <c r="H21" s="40">
        <v>3.7763282112644844E-4</v>
      </c>
      <c r="I21" s="40">
        <v>8.9940755206005475E-5</v>
      </c>
      <c r="J21" s="40">
        <v>6.2446700295111599E-4</v>
      </c>
      <c r="K21" s="40">
        <v>1.2637529656153888E-3</v>
      </c>
      <c r="L21" s="40">
        <v>3.3693105432368482E-4</v>
      </c>
      <c r="M21" s="40">
        <v>3.0550446448278693E-4</v>
      </c>
      <c r="N21" s="40">
        <v>4.9174162104208914E-4</v>
      </c>
      <c r="O21" s="40">
        <v>4.2863159250330728E-4</v>
      </c>
      <c r="P21" s="40">
        <v>5.7916479141901654E-4</v>
      </c>
      <c r="Q21" s="40">
        <v>4.1268268381436103E-4</v>
      </c>
      <c r="R21" s="40">
        <v>5.8266878284513176E-4</v>
      </c>
      <c r="S21" s="40">
        <v>9.5312387734547085E-4</v>
      </c>
      <c r="T21" s="40">
        <v>1.0065865104467949E-3</v>
      </c>
      <c r="U21" s="40">
        <v>1.0019941255550613</v>
      </c>
      <c r="V21" s="40">
        <v>1.6621900498001354E-3</v>
      </c>
      <c r="W21" s="40">
        <v>1.9742288337210598E-3</v>
      </c>
      <c r="X21" s="40">
        <v>1.5881729978150657E-3</v>
      </c>
      <c r="Y21" s="41">
        <v>0</v>
      </c>
      <c r="Z21" s="6"/>
    </row>
    <row r="22" spans="1:26" x14ac:dyDescent="0.2">
      <c r="A22" s="9" t="s">
        <v>0</v>
      </c>
      <c r="B22" s="9" t="s">
        <v>21</v>
      </c>
      <c r="C22" s="39">
        <v>3.91935524316743E-3</v>
      </c>
      <c r="D22" s="40">
        <v>8.6172045733923196E-3</v>
      </c>
      <c r="E22" s="40">
        <v>8.3653784773711614E-3</v>
      </c>
      <c r="F22" s="40">
        <v>1.098118384029138E-2</v>
      </c>
      <c r="G22" s="40">
        <v>7.4488197680357849E-3</v>
      </c>
      <c r="H22" s="40">
        <v>6.1655283055111424E-3</v>
      </c>
      <c r="I22" s="40">
        <v>1.8181982809858132E-3</v>
      </c>
      <c r="J22" s="40">
        <v>7.7138747775773939E-3</v>
      </c>
      <c r="K22" s="40">
        <v>1.2858575585005111E-2</v>
      </c>
      <c r="L22" s="40">
        <v>6.0478234268845042E-3</v>
      </c>
      <c r="M22" s="40">
        <v>7.4857934478274627E-3</v>
      </c>
      <c r="N22" s="40">
        <v>6.387116471955172E-3</v>
      </c>
      <c r="O22" s="40">
        <v>7.8878793658368179E-3</v>
      </c>
      <c r="P22" s="40">
        <v>9.413705408952899E-3</v>
      </c>
      <c r="Q22" s="40">
        <v>1.0516307166790103E-2</v>
      </c>
      <c r="R22" s="40">
        <v>1.0889127359761771E-2</v>
      </c>
      <c r="S22" s="40">
        <v>9.014199864110237E-3</v>
      </c>
      <c r="T22" s="40">
        <v>4.7899647895466239E-2</v>
      </c>
      <c r="U22" s="40">
        <v>0.29991449306166873</v>
      </c>
      <c r="V22" s="40">
        <v>1.0221400516779531</v>
      </c>
      <c r="W22" s="40">
        <v>4.3899835669410303E-2</v>
      </c>
      <c r="X22" s="40">
        <v>2.2266391443149604E-2</v>
      </c>
      <c r="Y22" s="41">
        <v>0</v>
      </c>
      <c r="Z22" s="6"/>
    </row>
    <row r="23" spans="1:26" x14ac:dyDescent="0.2">
      <c r="A23" s="9" t="s">
        <v>0</v>
      </c>
      <c r="B23" s="9" t="s">
        <v>22</v>
      </c>
      <c r="C23" s="39">
        <v>1.4744790799915547E-3</v>
      </c>
      <c r="D23" s="40">
        <v>2.8890835104475117E-3</v>
      </c>
      <c r="E23" s="40">
        <v>3.0943612237379231E-3</v>
      </c>
      <c r="F23" s="40">
        <v>5.0772503657637441E-3</v>
      </c>
      <c r="G23" s="40">
        <v>2.7441952892674247E-3</v>
      </c>
      <c r="H23" s="40">
        <v>1.9485992352074211E-3</v>
      </c>
      <c r="I23" s="40">
        <v>5.658405529096243E-4</v>
      </c>
      <c r="J23" s="40">
        <v>2.72197253224407E-3</v>
      </c>
      <c r="K23" s="40">
        <v>3.8371081594492733E-3</v>
      </c>
      <c r="L23" s="40">
        <v>1.9120834518768074E-3</v>
      </c>
      <c r="M23" s="40">
        <v>2.1992985636550338E-3</v>
      </c>
      <c r="N23" s="40">
        <v>2.0222698422926091E-3</v>
      </c>
      <c r="O23" s="40">
        <v>2.6220203909518205E-3</v>
      </c>
      <c r="P23" s="40">
        <v>2.8774179042678695E-3</v>
      </c>
      <c r="Q23" s="40">
        <v>5.1960968407168068E-3</v>
      </c>
      <c r="R23" s="40">
        <v>6.1830033936850068E-3</v>
      </c>
      <c r="S23" s="40">
        <v>3.5822965657175149E-3</v>
      </c>
      <c r="T23" s="40">
        <v>1.3224857853816649E-2</v>
      </c>
      <c r="U23" s="40">
        <v>9.5927353929237236E-2</v>
      </c>
      <c r="V23" s="40">
        <v>0.14050192503100536</v>
      </c>
      <c r="W23" s="40">
        <v>1.0154741859708638</v>
      </c>
      <c r="X23" s="40">
        <v>8.1315406233809367E-3</v>
      </c>
      <c r="Y23" s="41">
        <v>0</v>
      </c>
      <c r="Z23" s="6"/>
    </row>
    <row r="24" spans="1:26" x14ac:dyDescent="0.2">
      <c r="A24" s="9" t="s">
        <v>0</v>
      </c>
      <c r="B24" s="9" t="s">
        <v>23</v>
      </c>
      <c r="C24" s="39">
        <v>1.5582245315893211E-2</v>
      </c>
      <c r="D24" s="40">
        <v>1.8539413043176311E-2</v>
      </c>
      <c r="E24" s="40">
        <v>1.8299767778220202E-2</v>
      </c>
      <c r="F24" s="40">
        <v>1.2478861330576702E-2</v>
      </c>
      <c r="G24" s="40">
        <v>7.0454269369590108E-3</v>
      </c>
      <c r="H24" s="40">
        <v>8.5720312841024143E-3</v>
      </c>
      <c r="I24" s="40">
        <v>2.0955596714679688E-3</v>
      </c>
      <c r="J24" s="40">
        <v>1.1615297538806748E-2</v>
      </c>
      <c r="K24" s="40">
        <v>2.1729417556287864E-2</v>
      </c>
      <c r="L24" s="40">
        <v>1.1381855669593308E-2</v>
      </c>
      <c r="M24" s="40">
        <v>1.0344756066599084E-2</v>
      </c>
      <c r="N24" s="40">
        <v>5.7396302982281096E-3</v>
      </c>
      <c r="O24" s="40">
        <v>8.1981309634003297E-3</v>
      </c>
      <c r="P24" s="40">
        <v>1.1277571005668634E-2</v>
      </c>
      <c r="Q24" s="40">
        <v>1.379564534253583E-2</v>
      </c>
      <c r="R24" s="40">
        <v>1.8154631989688693E-2</v>
      </c>
      <c r="S24" s="40">
        <v>3.4283496589838605E-2</v>
      </c>
      <c r="T24" s="40">
        <v>1.7593765480246264E-2</v>
      </c>
      <c r="U24" s="40">
        <v>0.13045190823819355</v>
      </c>
      <c r="V24" s="40">
        <v>2.717705204998308E-2</v>
      </c>
      <c r="W24" s="40">
        <v>9.3119198691309163E-2</v>
      </c>
      <c r="X24" s="40">
        <v>1.0160387008728067</v>
      </c>
      <c r="Y24" s="41">
        <v>0</v>
      </c>
      <c r="Z24" s="6"/>
    </row>
    <row r="25" spans="1:26" x14ac:dyDescent="0.2">
      <c r="A25" s="9" t="s">
        <v>0</v>
      </c>
      <c r="B25" s="9" t="s">
        <v>24</v>
      </c>
      <c r="C25" s="42">
        <v>5.4567645826461095E-3</v>
      </c>
      <c r="D25" s="43">
        <v>1.7967609649342298E-2</v>
      </c>
      <c r="E25" s="43">
        <v>1.2611621660317296E-2</v>
      </c>
      <c r="F25" s="43">
        <v>1.9851883084923493E-2</v>
      </c>
      <c r="G25" s="43">
        <v>1.7107905199409072E-2</v>
      </c>
      <c r="H25" s="43">
        <v>8.6834519602501832E-3</v>
      </c>
      <c r="I25" s="43">
        <v>2.3910173203923863E-3</v>
      </c>
      <c r="J25" s="43">
        <v>1.1097399086227784E-2</v>
      </c>
      <c r="K25" s="43">
        <v>2.4240545269163142E-2</v>
      </c>
      <c r="L25" s="43">
        <v>7.2506348254005861E-3</v>
      </c>
      <c r="M25" s="43">
        <v>8.8353877435614174E-3</v>
      </c>
      <c r="N25" s="43">
        <v>7.554226588077387E-3</v>
      </c>
      <c r="O25" s="43">
        <v>8.5033796174730052E-3</v>
      </c>
      <c r="P25" s="43">
        <v>1.5585447575232168E-2</v>
      </c>
      <c r="Q25" s="43">
        <v>1.4720003184298161E-2</v>
      </c>
      <c r="R25" s="43">
        <v>1.4190280933679593E-2</v>
      </c>
      <c r="S25" s="43">
        <v>1.8189832188165153E-2</v>
      </c>
      <c r="T25" s="43">
        <v>2.0517266193546439E-2</v>
      </c>
      <c r="U25" s="43">
        <v>9.6679836838718891E-2</v>
      </c>
      <c r="V25" s="43">
        <v>2.7180346309590701E-2</v>
      </c>
      <c r="W25" s="43">
        <v>5.4722377435700423E-2</v>
      </c>
      <c r="X25" s="43">
        <v>0.12180644621955092</v>
      </c>
      <c r="Y25" s="44">
        <v>1</v>
      </c>
      <c r="Z25" s="6"/>
    </row>
    <row r="26" spans="1:26" x14ac:dyDescent="0.2">
      <c r="A26" s="10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6" x14ac:dyDescent="0.2">
      <c r="A27" s="10"/>
      <c r="B27" s="10"/>
      <c r="C27" s="14">
        <f t="shared" ref="C27:Y27" si="0">SUM(C3:C25)</f>
        <v>1.1759614073998217</v>
      </c>
      <c r="D27" s="14">
        <f t="shared" si="0"/>
        <v>1.443826365598524</v>
      </c>
      <c r="E27" s="14">
        <f t="shared" si="0"/>
        <v>1.2997200603020933</v>
      </c>
      <c r="F27" s="14">
        <f t="shared" si="0"/>
        <v>1.51960576965339</v>
      </c>
      <c r="G27" s="14">
        <f t="shared" si="0"/>
        <v>1.6905223929580768</v>
      </c>
      <c r="H27" s="14">
        <f t="shared" si="0"/>
        <v>1.4823886765810113</v>
      </c>
      <c r="I27" s="14">
        <f t="shared" si="0"/>
        <v>1.1168366588985861</v>
      </c>
      <c r="J27" s="14">
        <f t="shared" si="0"/>
        <v>1.4050153115433832</v>
      </c>
      <c r="K27" s="14">
        <f t="shared" si="0"/>
        <v>1.3478510203081668</v>
      </c>
      <c r="L27" s="14">
        <f t="shared" si="0"/>
        <v>1.8105205140021132</v>
      </c>
      <c r="M27" s="14">
        <f t="shared" si="0"/>
        <v>1.7068091579498863</v>
      </c>
      <c r="N27" s="14">
        <f t="shared" si="0"/>
        <v>1.6442147081648841</v>
      </c>
      <c r="O27" s="14">
        <f t="shared" si="0"/>
        <v>1.5783189817690271</v>
      </c>
      <c r="P27" s="14">
        <f t="shared" si="0"/>
        <v>1.5337831000724704</v>
      </c>
      <c r="Q27" s="14">
        <f t="shared" si="0"/>
        <v>1.5427459716208833</v>
      </c>
      <c r="R27" s="14">
        <f t="shared" si="0"/>
        <v>1.5494353090942516</v>
      </c>
      <c r="S27" s="14">
        <f t="shared" si="0"/>
        <v>1.2697496415122267</v>
      </c>
      <c r="T27" s="14">
        <f t="shared" si="0"/>
        <v>1.5503651713951057</v>
      </c>
      <c r="U27" s="14">
        <f t="shared" si="0"/>
        <v>2.1076092612756723</v>
      </c>
      <c r="V27" s="14">
        <f t="shared" si="0"/>
        <v>1.4806263349365378</v>
      </c>
      <c r="W27" s="14">
        <f t="shared" si="0"/>
        <v>1.3150181557639222</v>
      </c>
      <c r="X27" s="14">
        <f t="shared" si="0"/>
        <v>1.3390119748563323</v>
      </c>
      <c r="Y27" s="14">
        <f t="shared" si="0"/>
        <v>1</v>
      </c>
    </row>
    <row r="28" spans="1:26" x14ac:dyDescent="0.2">
      <c r="A28" s="10"/>
      <c r="B28" s="10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6" ht="9" customHeight="1" x14ac:dyDescent="0.2">
      <c r="A29" s="10"/>
      <c r="B29" s="10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6" ht="9" customHeight="1" x14ac:dyDescent="0.2">
      <c r="A30" s="11"/>
      <c r="B30" s="10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6" x14ac:dyDescent="0.2">
      <c r="A31" s="11"/>
      <c r="B31" s="11"/>
    </row>
    <row r="32" spans="1:26" x14ac:dyDescent="0.2">
      <c r="A32" s="11"/>
      <c r="B32" s="11"/>
    </row>
    <row r="33" spans="1:2" x14ac:dyDescent="0.2">
      <c r="A33" s="11"/>
      <c r="B33" s="1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3C3A7-8950-4067-9B46-B045A5169C51}">
  <dimension ref="A1:AA57"/>
  <sheetViews>
    <sheetView tabSelected="1" workbookViewId="0">
      <pane xSplit="2" ySplit="2" topLeftCell="C27" activePane="bottomRight" state="frozen"/>
      <selection pane="topRight" activeCell="C1" sqref="C1"/>
      <selection pane="bottomLeft" activeCell="A3" sqref="A3"/>
      <selection pane="bottomRight" activeCell="D60" sqref="D60"/>
    </sheetView>
  </sheetViews>
  <sheetFormatPr defaultRowHeight="10.199999999999999" x14ac:dyDescent="0.2"/>
  <cols>
    <col min="1" max="1" width="7.8984375" style="8" customWidth="1"/>
    <col min="2" max="2" width="13" style="8" customWidth="1"/>
    <col min="3" max="3" width="11.3984375" style="1" bestFit="1" customWidth="1"/>
    <col min="4" max="5" width="14" style="1" bestFit="1" customWidth="1"/>
    <col min="6" max="6" width="12.8984375" style="1" bestFit="1" customWidth="1"/>
    <col min="7" max="7" width="14" style="1" bestFit="1" customWidth="1"/>
    <col min="8" max="8" width="12.8984375" style="1" bestFit="1" customWidth="1"/>
    <col min="9" max="9" width="15" style="1" bestFit="1" customWidth="1"/>
    <col min="10" max="11" width="14" style="1" bestFit="1" customWidth="1"/>
    <col min="12" max="12" width="12.8984375" style="1" bestFit="1" customWidth="1"/>
    <col min="13" max="14" width="14" style="1" bestFit="1" customWidth="1"/>
    <col min="15" max="15" width="15" style="1" bestFit="1" customWidth="1"/>
    <col min="16" max="21" width="14" style="1" bestFit="1" customWidth="1"/>
    <col min="22" max="22" width="15" style="1" bestFit="1" customWidth="1"/>
    <col min="23" max="25" width="14" style="1" bestFit="1" customWidth="1"/>
    <col min="26" max="16384" width="8.796875" style="1"/>
  </cols>
  <sheetData>
    <row r="1" spans="1:27" s="9" customFormat="1" x14ac:dyDescent="0.2">
      <c r="C1" s="9" t="s">
        <v>0</v>
      </c>
      <c r="D1" s="9" t="s">
        <v>0</v>
      </c>
      <c r="E1" s="9" t="s">
        <v>0</v>
      </c>
      <c r="F1" s="9" t="s">
        <v>0</v>
      </c>
      <c r="G1" s="9" t="s">
        <v>0</v>
      </c>
      <c r="H1" s="9" t="s">
        <v>0</v>
      </c>
      <c r="I1" s="9" t="s">
        <v>0</v>
      </c>
      <c r="J1" s="9" t="s">
        <v>0</v>
      </c>
      <c r="K1" s="9" t="s">
        <v>0</v>
      </c>
      <c r="L1" s="9" t="s">
        <v>0</v>
      </c>
      <c r="M1" s="9" t="s">
        <v>0</v>
      </c>
      <c r="N1" s="9" t="s">
        <v>0</v>
      </c>
      <c r="O1" s="9" t="s">
        <v>0</v>
      </c>
      <c r="P1" s="9" t="s">
        <v>0</v>
      </c>
      <c r="Q1" s="9" t="s">
        <v>0</v>
      </c>
      <c r="R1" s="9" t="s">
        <v>0</v>
      </c>
      <c r="S1" s="9" t="s">
        <v>0</v>
      </c>
      <c r="T1" s="9" t="s">
        <v>0</v>
      </c>
      <c r="U1" s="9" t="s">
        <v>0</v>
      </c>
      <c r="V1" s="9" t="s">
        <v>0</v>
      </c>
      <c r="W1" s="9" t="s">
        <v>0</v>
      </c>
      <c r="X1" s="9" t="s">
        <v>0</v>
      </c>
      <c r="Y1" s="9" t="s">
        <v>0</v>
      </c>
    </row>
    <row r="2" spans="1:27" s="9" customFormat="1" ht="11.4" x14ac:dyDescent="0.2">
      <c r="C2" s="9" t="s">
        <v>1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AA2" s="27" t="s">
        <v>35</v>
      </c>
    </row>
    <row r="3" spans="1:27" x14ac:dyDescent="0.2">
      <c r="A3" s="9" t="s">
        <v>0</v>
      </c>
      <c r="B3" s="9" t="s">
        <v>1</v>
      </c>
      <c r="C3" s="15">
        <f>Step_4!C3</f>
        <v>1.0080398887937927</v>
      </c>
      <c r="D3" s="16">
        <f>Step_4!D3</f>
        <v>3.264126973436018E-3</v>
      </c>
      <c r="E3" s="16">
        <f>Step_4!E3</f>
        <v>6.3361987043865347E-3</v>
      </c>
      <c r="F3" s="16">
        <f>Step_4!F3</f>
        <v>1.2245718025974434E-3</v>
      </c>
      <c r="G3" s="16">
        <f>Step_4!G3</f>
        <v>4.3001588736516383E-4</v>
      </c>
      <c r="H3" s="16">
        <f>Step_4!H3</f>
        <v>9.6877094010523962E-4</v>
      </c>
      <c r="I3" s="16">
        <f>Step_4!I3</f>
        <v>8.5712452689763773E-4</v>
      </c>
      <c r="J3" s="16">
        <f>Step_4!J3</f>
        <v>1.1315364778272699E-2</v>
      </c>
      <c r="K3" s="16">
        <f>Step_4!K3</f>
        <v>5.7163575936151347E-4</v>
      </c>
      <c r="L3" s="16">
        <f>Step_4!L3</f>
        <v>1.7475355914932863E-4</v>
      </c>
      <c r="M3" s="16">
        <f>Step_4!M3</f>
        <v>1.6613222557988169E-4</v>
      </c>
      <c r="N3" s="16">
        <f>Step_4!N3</f>
        <v>1.2564675250994458E-4</v>
      </c>
      <c r="O3" s="16">
        <f>Step_4!O3</f>
        <v>1.7495125652394178E-4</v>
      </c>
      <c r="P3" s="16">
        <f>Step_4!P3</f>
        <v>1.8177843889721263E-4</v>
      </c>
      <c r="Q3" s="16">
        <f>Step_4!Q3</f>
        <v>2.85983470781921E-4</v>
      </c>
      <c r="R3" s="16">
        <f>Step_4!R3</f>
        <v>5.5233054046222236E-4</v>
      </c>
      <c r="S3" s="16">
        <f>Step_4!S3</f>
        <v>5.2430462337862331E-4</v>
      </c>
      <c r="T3" s="16">
        <f>Step_4!T3</f>
        <v>8.7777046951825039E-4</v>
      </c>
      <c r="U3" s="16">
        <f>Step_4!U3</f>
        <v>4.2968078281729865E-3</v>
      </c>
      <c r="V3" s="16">
        <f>Step_4!V3</f>
        <v>8.9498618198682132E-3</v>
      </c>
      <c r="W3" s="16">
        <f>Step_4!W3</f>
        <v>6.030973253698962E-4</v>
      </c>
      <c r="X3" s="16">
        <f>Step_4!X3</f>
        <v>9.8579689896941968E-4</v>
      </c>
      <c r="Y3" s="17">
        <f>Step_4!Y3</f>
        <v>0</v>
      </c>
      <c r="AA3" s="28">
        <v>0</v>
      </c>
    </row>
    <row r="4" spans="1:27" x14ac:dyDescent="0.2">
      <c r="A4" s="9" t="s">
        <v>0</v>
      </c>
      <c r="B4" s="9" t="s">
        <v>3</v>
      </c>
      <c r="C4" s="18">
        <f>Step_4!C4</f>
        <v>2.4908883432464345E-2</v>
      </c>
      <c r="D4" s="19">
        <f>Step_4!D4</f>
        <v>1.0012795252287126</v>
      </c>
      <c r="E4" s="19">
        <f>Step_4!E4</f>
        <v>1.4370473943754957E-3</v>
      </c>
      <c r="F4" s="19">
        <f>Step_4!F4</f>
        <v>3.8019020737364677E-3</v>
      </c>
      <c r="G4" s="19">
        <f>Step_4!G4</f>
        <v>1.516019089859567E-3</v>
      </c>
      <c r="H4" s="19">
        <f>Step_4!H4</f>
        <v>3.1020010330329232E-3</v>
      </c>
      <c r="I4" s="19">
        <f>Step_4!I4</f>
        <v>3.2857507220640183E-4</v>
      </c>
      <c r="J4" s="19">
        <f>Step_4!J4</f>
        <v>1.3392429058868946E-3</v>
      </c>
      <c r="K4" s="19">
        <f>Step_4!K4</f>
        <v>2.4927688449799812E-3</v>
      </c>
      <c r="L4" s="19">
        <f>Step_4!L4</f>
        <v>7.0739758357147382E-4</v>
      </c>
      <c r="M4" s="19">
        <f>Step_4!M4</f>
        <v>8.5739930257492953E-4</v>
      </c>
      <c r="N4" s="19">
        <f>Step_4!N4</f>
        <v>7.2745196297519269E-4</v>
      </c>
      <c r="O4" s="19">
        <f>Step_4!O4</f>
        <v>9.158147201444169E-4</v>
      </c>
      <c r="P4" s="19">
        <f>Step_4!P4</f>
        <v>1.1818601754853717E-3</v>
      </c>
      <c r="Q4" s="19">
        <f>Step_4!Q4</f>
        <v>1.928519372308082E-3</v>
      </c>
      <c r="R4" s="19">
        <f>Step_4!R4</f>
        <v>6.3223741229320183E-3</v>
      </c>
      <c r="S4" s="19">
        <f>Step_4!S4</f>
        <v>1.158061304611391E-3</v>
      </c>
      <c r="T4" s="19">
        <f>Step_4!T4</f>
        <v>5.0965190557017079E-3</v>
      </c>
      <c r="U4" s="19">
        <f>Step_4!U4</f>
        <v>3.6265715264742558E-2</v>
      </c>
      <c r="V4" s="19">
        <f>Step_4!V4</f>
        <v>0.10503732843132342</v>
      </c>
      <c r="W4" s="19">
        <f>Step_4!W4</f>
        <v>5.8248384845498175E-3</v>
      </c>
      <c r="X4" s="19">
        <f>Step_4!X4</f>
        <v>8.2404591338409282E-3</v>
      </c>
      <c r="Y4" s="20">
        <f>Step_4!Y4</f>
        <v>0</v>
      </c>
      <c r="AA4" s="29">
        <v>0</v>
      </c>
    </row>
    <row r="5" spans="1:27" x14ac:dyDescent="0.2">
      <c r="A5" s="9" t="s">
        <v>0</v>
      </c>
      <c r="B5" s="9" t="s">
        <v>4</v>
      </c>
      <c r="C5" s="18">
        <f>Step_4!C5</f>
        <v>6.2534295984942694E-3</v>
      </c>
      <c r="D5" s="19">
        <f>Step_4!D5</f>
        <v>0.21981593336212857</v>
      </c>
      <c r="E5" s="19">
        <f>Step_4!E5</f>
        <v>1.0020526666689022</v>
      </c>
      <c r="F5" s="19">
        <f>Step_4!F5</f>
        <v>1.6519420478304108E-3</v>
      </c>
      <c r="G5" s="19">
        <f>Step_4!G5</f>
        <v>2.1491994378064977E-3</v>
      </c>
      <c r="H5" s="19">
        <f>Step_4!H5</f>
        <v>3.7008882017166129E-3</v>
      </c>
      <c r="I5" s="19">
        <f>Step_4!I5</f>
        <v>5.7706788021483148E-4</v>
      </c>
      <c r="J5" s="19">
        <f>Step_4!J5</f>
        <v>6.782268583519489E-3</v>
      </c>
      <c r="K5" s="19">
        <f>Step_4!K5</f>
        <v>2.0674555704484382E-3</v>
      </c>
      <c r="L5" s="19">
        <f>Step_4!L5</f>
        <v>5.3618298881802037E-4</v>
      </c>
      <c r="M5" s="19">
        <f>Step_4!M5</f>
        <v>6.6026882861587816E-4</v>
      </c>
      <c r="N5" s="19">
        <f>Step_4!N5</f>
        <v>7.9053156425604849E-4</v>
      </c>
      <c r="O5" s="19">
        <f>Step_4!O5</f>
        <v>9.4349584831049361E-4</v>
      </c>
      <c r="P5" s="19">
        <f>Step_4!P5</f>
        <v>1.8209405545891301E-3</v>
      </c>
      <c r="Q5" s="19">
        <f>Step_4!Q5</f>
        <v>4.5678113591281246E-3</v>
      </c>
      <c r="R5" s="19">
        <f>Step_4!R5</f>
        <v>1.3890608853227043E-2</v>
      </c>
      <c r="S5" s="19">
        <f>Step_4!S5</f>
        <v>7.8884697570327593E-4</v>
      </c>
      <c r="T5" s="19">
        <f>Step_4!T5</f>
        <v>2.0354466321131272E-3</v>
      </c>
      <c r="U5" s="19">
        <f>Step_4!U5</f>
        <v>1.7652744630563228E-2</v>
      </c>
      <c r="V5" s="19">
        <f>Step_4!V5</f>
        <v>2.8090657227832685E-2</v>
      </c>
      <c r="W5" s="19">
        <f>Step_4!W5</f>
        <v>5.4070863934299312E-3</v>
      </c>
      <c r="X5" s="19">
        <f>Step_4!X5</f>
        <v>4.8742666983209414E-3</v>
      </c>
      <c r="Y5" s="20">
        <f>Step_4!Y5</f>
        <v>0</v>
      </c>
      <c r="AA5" s="29">
        <v>0</v>
      </c>
    </row>
    <row r="6" spans="1:27" x14ac:dyDescent="0.2">
      <c r="A6" s="9" t="s">
        <v>0</v>
      </c>
      <c r="B6" s="9" t="s">
        <v>5</v>
      </c>
      <c r="C6" s="18">
        <f>Step_4!C6</f>
        <v>1.1716691700743294E-3</v>
      </c>
      <c r="D6" s="19">
        <f>Step_4!D6</f>
        <v>2.2205788038837541E-2</v>
      </c>
      <c r="E6" s="19">
        <f>Step_4!E6</f>
        <v>9.9342181403887952E-2</v>
      </c>
      <c r="F6" s="19">
        <f>Step_4!F6</f>
        <v>1.0004571177320152</v>
      </c>
      <c r="G6" s="19">
        <f>Step_4!G6</f>
        <v>4.6996242840981211E-4</v>
      </c>
      <c r="H6" s="19">
        <f>Step_4!H6</f>
        <v>7.825760316151197E-4</v>
      </c>
      <c r="I6" s="19">
        <f>Step_4!I6</f>
        <v>1.1851554579126881E-4</v>
      </c>
      <c r="J6" s="19">
        <f>Step_4!J6</f>
        <v>1.2010562374771801E-3</v>
      </c>
      <c r="K6" s="19">
        <f>Step_4!K6</f>
        <v>1.4706071850311988E-3</v>
      </c>
      <c r="L6" s="19">
        <f>Step_4!L6</f>
        <v>1.1419561368881551E-3</v>
      </c>
      <c r="M6" s="19">
        <f>Step_4!M6</f>
        <v>2.0351250744924713E-3</v>
      </c>
      <c r="N6" s="19">
        <f>Step_4!N6</f>
        <v>7.5805535307862948E-4</v>
      </c>
      <c r="O6" s="19">
        <f>Step_4!O6</f>
        <v>1.0509582891432025E-3</v>
      </c>
      <c r="P6" s="19">
        <f>Step_4!P6</f>
        <v>1.275049088466855E-3</v>
      </c>
      <c r="Q6" s="19">
        <f>Step_4!Q6</f>
        <v>2.077150882344358E-3</v>
      </c>
      <c r="R6" s="19">
        <f>Step_4!R6</f>
        <v>2.9277911686997108E-3</v>
      </c>
      <c r="S6" s="19">
        <f>Step_4!S6</f>
        <v>1.2168251391875677E-3</v>
      </c>
      <c r="T6" s="19">
        <f>Step_4!T6</f>
        <v>1.2300639750689606E-2</v>
      </c>
      <c r="U6" s="19">
        <f>Step_4!U6</f>
        <v>4.2239649944443985E-3</v>
      </c>
      <c r="V6" s="19">
        <f>Step_4!V6</f>
        <v>3.5685239431966663E-3</v>
      </c>
      <c r="W6" s="19">
        <f>Step_4!W6</f>
        <v>1.0055128913849995E-3</v>
      </c>
      <c r="X6" s="19">
        <f>Step_4!X6</f>
        <v>1.2798188087707629E-3</v>
      </c>
      <c r="Y6" s="20">
        <f>Step_4!Y6</f>
        <v>0</v>
      </c>
      <c r="AA6" s="29">
        <v>0</v>
      </c>
    </row>
    <row r="7" spans="1:27" x14ac:dyDescent="0.2">
      <c r="A7" s="9" t="s">
        <v>0</v>
      </c>
      <c r="B7" s="9" t="s">
        <v>6</v>
      </c>
      <c r="C7" s="18">
        <f>Step_4!C7</f>
        <v>7.5171436903625263E-4</v>
      </c>
      <c r="D7" s="19">
        <f>Step_4!D7</f>
        <v>9.2909928954870782E-3</v>
      </c>
      <c r="E7" s="19">
        <f>Step_4!E7</f>
        <v>2.9559307278988447E-2</v>
      </c>
      <c r="F7" s="19">
        <f>Step_4!F7</f>
        <v>0.26624379253805081</v>
      </c>
      <c r="G7" s="19">
        <f>Step_4!G7</f>
        <v>1.1156073602157599</v>
      </c>
      <c r="H7" s="19">
        <f>Step_4!H7</f>
        <v>2.5446636094320603E-3</v>
      </c>
      <c r="I7" s="19">
        <f>Step_4!I7</f>
        <v>2.1882322329913975E-4</v>
      </c>
      <c r="J7" s="19">
        <f>Step_4!J7</f>
        <v>1.7159787187450788E-3</v>
      </c>
      <c r="K7" s="19">
        <f>Step_4!K7</f>
        <v>4.0295726148189123E-3</v>
      </c>
      <c r="L7" s="19">
        <f>Step_4!L7</f>
        <v>1.334623164137702E-3</v>
      </c>
      <c r="M7" s="19">
        <f>Step_4!M7</f>
        <v>1.7752975183073551E-3</v>
      </c>
      <c r="N7" s="19">
        <f>Step_4!N7</f>
        <v>1.3598145974014703E-3</v>
      </c>
      <c r="O7" s="19">
        <f>Step_4!O7</f>
        <v>1.4216349802319908E-3</v>
      </c>
      <c r="P7" s="19">
        <f>Step_4!P7</f>
        <v>2.3804285571164571E-3</v>
      </c>
      <c r="Q7" s="19">
        <f>Step_4!Q7</f>
        <v>2.2711587885609961E-3</v>
      </c>
      <c r="R7" s="19">
        <f>Step_4!R7</f>
        <v>4.0607197683541867E-3</v>
      </c>
      <c r="S7" s="19">
        <f>Step_4!S7</f>
        <v>1.0477115548207928E-3</v>
      </c>
      <c r="T7" s="19">
        <f>Step_4!T7</f>
        <v>4.396004387856367E-3</v>
      </c>
      <c r="U7" s="19">
        <f>Step_4!U7</f>
        <v>7.7760700496320011E-3</v>
      </c>
      <c r="V7" s="19">
        <f>Step_4!V7</f>
        <v>4.9834409865377287E-3</v>
      </c>
      <c r="W7" s="19">
        <f>Step_4!W7</f>
        <v>2.1194974753572352E-2</v>
      </c>
      <c r="X7" s="19">
        <f>Step_4!X7</f>
        <v>7.6380353798786429E-3</v>
      </c>
      <c r="Y7" s="20">
        <f>Step_4!Y7</f>
        <v>0</v>
      </c>
      <c r="AA7" s="29">
        <v>0</v>
      </c>
    </row>
    <row r="8" spans="1:27" x14ac:dyDescent="0.2">
      <c r="A8" s="9" t="s">
        <v>0</v>
      </c>
      <c r="B8" s="9" t="s">
        <v>7</v>
      </c>
      <c r="C8" s="18">
        <f>Step_4!C8</f>
        <v>5.2082241461897326E-4</v>
      </c>
      <c r="D8" s="19">
        <f>Step_4!D8</f>
        <v>2.8075218419252117E-3</v>
      </c>
      <c r="E8" s="19">
        <f>Step_4!E8</f>
        <v>7.9346914663854448E-3</v>
      </c>
      <c r="F8" s="19">
        <f>Step_4!F8</f>
        <v>6.6917528984135041E-2</v>
      </c>
      <c r="G8" s="19">
        <f>Step_4!G8</f>
        <v>0.27931962970886931</v>
      </c>
      <c r="H8" s="19">
        <f>Step_4!H8</f>
        <v>1.0009102115376705</v>
      </c>
      <c r="I8" s="19">
        <f>Step_4!I8</f>
        <v>1.1533055549783905E-4</v>
      </c>
      <c r="J8" s="19">
        <f>Step_4!J8</f>
        <v>8.7953665524542041E-4</v>
      </c>
      <c r="K8" s="19">
        <f>Step_4!K8</f>
        <v>1.6917310731747997E-3</v>
      </c>
      <c r="L8" s="19">
        <f>Step_4!L8</f>
        <v>8.3763284389949905E-4</v>
      </c>
      <c r="M8" s="19">
        <f>Step_4!M8</f>
        <v>9.7567097166808062E-4</v>
      </c>
      <c r="N8" s="19">
        <f>Step_4!N8</f>
        <v>7.0398703949400279E-4</v>
      </c>
      <c r="O8" s="19">
        <f>Step_4!O8</f>
        <v>9.4085737484762063E-4</v>
      </c>
      <c r="P8" s="19">
        <f>Step_4!P8</f>
        <v>1.4845772054144031E-3</v>
      </c>
      <c r="Q8" s="19">
        <f>Step_4!Q8</f>
        <v>1.152947523079563E-3</v>
      </c>
      <c r="R8" s="19">
        <f>Step_4!R8</f>
        <v>1.6160423673679378E-3</v>
      </c>
      <c r="S8" s="19">
        <f>Step_4!S8</f>
        <v>1.1310570019761866E-3</v>
      </c>
      <c r="T8" s="19">
        <f>Step_4!T8</f>
        <v>1.7154080148947422E-3</v>
      </c>
      <c r="U8" s="19">
        <f>Step_4!U8</f>
        <v>1.2405553175621219E-2</v>
      </c>
      <c r="V8" s="19">
        <f>Step_4!V8</f>
        <v>2.9215442052990472E-3</v>
      </c>
      <c r="W8" s="19">
        <f>Step_4!W8</f>
        <v>1.0780251743207429E-2</v>
      </c>
      <c r="X8" s="19">
        <f>Step_4!X8</f>
        <v>1.8702030368039125E-2</v>
      </c>
      <c r="Y8" s="20">
        <f>Step_4!Y8</f>
        <v>0</v>
      </c>
      <c r="AA8" s="29">
        <v>0</v>
      </c>
    </row>
    <row r="9" spans="1:27" x14ac:dyDescent="0.2">
      <c r="A9" s="9" t="s">
        <v>0</v>
      </c>
      <c r="B9" s="9" t="s">
        <v>8</v>
      </c>
      <c r="C9" s="18">
        <f>Step_4!C9</f>
        <v>6.0108574255059249E-2</v>
      </c>
      <c r="D9" s="19">
        <f>Step_4!D9</f>
        <v>4.9959265724898096E-2</v>
      </c>
      <c r="E9" s="19">
        <f>Step_4!E9</f>
        <v>3.7171472152206744E-2</v>
      </c>
      <c r="F9" s="19">
        <f>Step_4!F9</f>
        <v>8.022926359468828E-2</v>
      </c>
      <c r="G9" s="19">
        <f>Step_4!G9</f>
        <v>0.18953496625368443</v>
      </c>
      <c r="H9" s="19">
        <f>Step_4!H9</f>
        <v>0.37409669451113708</v>
      </c>
      <c r="I9" s="19">
        <f>Step_4!I9</f>
        <v>1.0149796213160536</v>
      </c>
      <c r="J9" s="19">
        <f>Step_4!J9</f>
        <v>0.15291574677946548</v>
      </c>
      <c r="K9" s="19">
        <f>Step_4!K9</f>
        <v>5.7619547192430384E-2</v>
      </c>
      <c r="L9" s="19">
        <f>Step_4!L9</f>
        <v>1.7814915037234785E-2</v>
      </c>
      <c r="M9" s="19">
        <f>Step_4!M9</f>
        <v>2.2986546138468938E-2</v>
      </c>
      <c r="N9" s="19">
        <f>Step_4!N9</f>
        <v>1.6838162689390625E-2</v>
      </c>
      <c r="O9" s="19">
        <f>Step_4!O9</f>
        <v>1.670378375593717E-2</v>
      </c>
      <c r="P9" s="19">
        <f>Step_4!P9</f>
        <v>2.5505937411045804E-2</v>
      </c>
      <c r="Q9" s="19">
        <f>Step_4!Q9</f>
        <v>2.756936561284053E-2</v>
      </c>
      <c r="R9" s="19">
        <f>Step_4!R9</f>
        <v>3.3926096644346294E-2</v>
      </c>
      <c r="S9" s="19">
        <f>Step_4!S9</f>
        <v>1.1326659745275743E-2</v>
      </c>
      <c r="T9" s="19">
        <f>Step_4!T9</f>
        <v>2.3872602741846993E-2</v>
      </c>
      <c r="U9" s="19">
        <f>Step_4!U9</f>
        <v>4.1594543633857006E-2</v>
      </c>
      <c r="V9" s="19">
        <f>Step_4!V9</f>
        <v>1.6777980843635919E-2</v>
      </c>
      <c r="W9" s="19">
        <f>Step_4!W9</f>
        <v>1.5700847072901251E-2</v>
      </c>
      <c r="X9" s="19">
        <f>Step_4!X9</f>
        <v>4.4878557529004492E-2</v>
      </c>
      <c r="Y9" s="20">
        <f>Step_4!Y9</f>
        <v>0</v>
      </c>
      <c r="AA9" s="29">
        <v>0</v>
      </c>
    </row>
    <row r="10" spans="1:27" x14ac:dyDescent="0.2">
      <c r="A10" s="9" t="s">
        <v>0</v>
      </c>
      <c r="B10" s="9" t="s">
        <v>9</v>
      </c>
      <c r="C10" s="18">
        <f>Step_4!C10</f>
        <v>1.9542327624583373E-2</v>
      </c>
      <c r="D10" s="19">
        <f>Step_4!D10</f>
        <v>9.0494825222109006E-3</v>
      </c>
      <c r="E10" s="19">
        <f>Step_4!E10</f>
        <v>6.622026473240312E-3</v>
      </c>
      <c r="F10" s="19">
        <f>Step_4!F10</f>
        <v>1.0554571818873442E-2</v>
      </c>
      <c r="G10" s="19">
        <f>Step_4!G10</f>
        <v>1.8523993252705272E-2</v>
      </c>
      <c r="H10" s="19">
        <f>Step_4!H10</f>
        <v>3.4456595104235099E-2</v>
      </c>
      <c r="I10" s="19">
        <f>Step_4!I10</f>
        <v>7.6107263364012231E-2</v>
      </c>
      <c r="J10" s="19">
        <f>Step_4!J10</f>
        <v>1.0195021725476043</v>
      </c>
      <c r="K10" s="19">
        <f>Step_4!K10</f>
        <v>2.4255694929658372E-2</v>
      </c>
      <c r="L10" s="19">
        <f>Step_4!L10</f>
        <v>9.2199842490672656E-3</v>
      </c>
      <c r="M10" s="19">
        <f>Step_4!M10</f>
        <v>7.4680919754586163E-3</v>
      </c>
      <c r="N10" s="19">
        <f>Step_4!N10</f>
        <v>5.268603292273669E-3</v>
      </c>
      <c r="O10" s="19">
        <f>Step_4!O10</f>
        <v>8.2177417927681417E-3</v>
      </c>
      <c r="P10" s="19">
        <f>Step_4!P10</f>
        <v>6.3545537721461272E-3</v>
      </c>
      <c r="Q10" s="19">
        <f>Step_4!Q10</f>
        <v>1.0283410851417624E-2</v>
      </c>
      <c r="R10" s="19">
        <f>Step_4!R10</f>
        <v>1.3717634785401825E-2</v>
      </c>
      <c r="S10" s="19">
        <f>Step_4!S10</f>
        <v>3.3400904941269509E-2</v>
      </c>
      <c r="T10" s="19">
        <f>Step_4!T10</f>
        <v>1.367586475215469E-2</v>
      </c>
      <c r="U10" s="19">
        <f>Step_4!U10</f>
        <v>0.13330188300209528</v>
      </c>
      <c r="V10" s="19">
        <f>Step_4!V10</f>
        <v>1.0113838007803546E-2</v>
      </c>
      <c r="W10" s="19">
        <f>Step_4!W10</f>
        <v>6.2309868709579611E-3</v>
      </c>
      <c r="X10" s="19">
        <f>Step_4!X10</f>
        <v>1.1325437615297331E-2</v>
      </c>
      <c r="Y10" s="20">
        <f>Step_4!Y10</f>
        <v>0</v>
      </c>
      <c r="AA10" s="29">
        <v>100</v>
      </c>
    </row>
    <row r="11" spans="1:27" x14ac:dyDescent="0.2">
      <c r="A11" s="9" t="s">
        <v>0</v>
      </c>
      <c r="B11" s="9" t="s">
        <v>10</v>
      </c>
      <c r="C11" s="18">
        <f>Step_4!C11</f>
        <v>5.484034190356815E-3</v>
      </c>
      <c r="D11" s="19">
        <f>Step_4!D11</f>
        <v>7.8591340050959708E-3</v>
      </c>
      <c r="E11" s="19">
        <f>Step_4!E11</f>
        <v>1.0399945666810071E-2</v>
      </c>
      <c r="F11" s="19">
        <f>Step_4!F11</f>
        <v>5.4766408949616392E-3</v>
      </c>
      <c r="G11" s="19">
        <f>Step_4!G11</f>
        <v>1.0698488677448182E-2</v>
      </c>
      <c r="H11" s="19">
        <f>Step_4!H11</f>
        <v>6.7009935377482068E-3</v>
      </c>
      <c r="I11" s="19">
        <f>Step_4!I11</f>
        <v>9.0113859691545034E-3</v>
      </c>
      <c r="J11" s="19">
        <f>Step_4!J11</f>
        <v>0.11917486348800127</v>
      </c>
      <c r="K11" s="19">
        <f>Step_4!K11</f>
        <v>1.0051219182498998</v>
      </c>
      <c r="L11" s="19">
        <f>Step_4!L11</f>
        <v>4.2514950218191152E-3</v>
      </c>
      <c r="M11" s="19">
        <f>Step_4!M11</f>
        <v>7.0898890880039221E-3</v>
      </c>
      <c r="N11" s="19">
        <f>Step_4!N11</f>
        <v>8.0348110663186166E-3</v>
      </c>
      <c r="O11" s="19">
        <f>Step_4!O11</f>
        <v>7.3532891899516983E-3</v>
      </c>
      <c r="P11" s="19">
        <f>Step_4!P11</f>
        <v>1.6474073240093999E-2</v>
      </c>
      <c r="Q11" s="19">
        <f>Step_4!Q11</f>
        <v>1.9678587973717888E-2</v>
      </c>
      <c r="R11" s="19">
        <f>Step_4!R11</f>
        <v>1.224350442663142E-2</v>
      </c>
      <c r="S11" s="19">
        <f>Step_4!S11</f>
        <v>5.1261823120307875E-3</v>
      </c>
      <c r="T11" s="19">
        <f>Step_4!T11</f>
        <v>9.1264476759365561E-3</v>
      </c>
      <c r="U11" s="19">
        <f>Step_4!U11</f>
        <v>3.7287388288027322E-2</v>
      </c>
      <c r="V11" s="19">
        <f>Step_4!V11</f>
        <v>3.7198031764583022E-3</v>
      </c>
      <c r="W11" s="19">
        <f>Step_4!W11</f>
        <v>1.8926624611024945E-3</v>
      </c>
      <c r="X11" s="19">
        <f>Step_4!X11</f>
        <v>4.4602282969485171E-3</v>
      </c>
      <c r="Y11" s="20">
        <f>Step_4!Y11</f>
        <v>0</v>
      </c>
      <c r="AA11" s="29">
        <v>0</v>
      </c>
    </row>
    <row r="12" spans="1:27" x14ac:dyDescent="0.2">
      <c r="A12" s="9" t="s">
        <v>0</v>
      </c>
      <c r="B12" s="9" t="s">
        <v>11</v>
      </c>
      <c r="C12" s="18">
        <f>Step_4!C12</f>
        <v>7.8630993482436669E-4</v>
      </c>
      <c r="D12" s="19">
        <f>Step_4!D12</f>
        <v>3.2360273136969116E-3</v>
      </c>
      <c r="E12" s="19">
        <f>Step_4!E12</f>
        <v>2.8702835264532746E-3</v>
      </c>
      <c r="F12" s="19">
        <f>Step_4!F12</f>
        <v>1.4228029036751138E-3</v>
      </c>
      <c r="G12" s="19">
        <f>Step_4!G12</f>
        <v>1.700778515846049E-3</v>
      </c>
      <c r="H12" s="19">
        <f>Step_4!H12</f>
        <v>2.0622919365121768E-3</v>
      </c>
      <c r="I12" s="19">
        <f>Step_4!I12</f>
        <v>7.8035873367053002E-4</v>
      </c>
      <c r="J12" s="19">
        <f>Step_4!J12</f>
        <v>8.5932518027047669E-3</v>
      </c>
      <c r="K12" s="19">
        <f>Step_4!K12</f>
        <v>6.0246286808517749E-2</v>
      </c>
      <c r="L12" s="19">
        <f>Step_4!L12</f>
        <v>1.0023613044628519</v>
      </c>
      <c r="M12" s="19">
        <f>Step_4!M12</f>
        <v>2.5113603294685707E-3</v>
      </c>
      <c r="N12" s="19">
        <f>Step_4!N12</f>
        <v>4.0022718353556501E-3</v>
      </c>
      <c r="O12" s="19">
        <f>Step_4!O12</f>
        <v>3.0242322020567641E-3</v>
      </c>
      <c r="P12" s="19">
        <f>Step_4!P12</f>
        <v>3.8133772340599582E-3</v>
      </c>
      <c r="Q12" s="19">
        <f>Step_4!Q12</f>
        <v>3.9753857713426197E-3</v>
      </c>
      <c r="R12" s="19">
        <f>Step_4!R12</f>
        <v>5.4843431966280906E-3</v>
      </c>
      <c r="S12" s="19">
        <f>Step_4!S12</f>
        <v>7.6023972417574529E-3</v>
      </c>
      <c r="T12" s="19">
        <f>Step_4!T12</f>
        <v>8.0427953120935411E-2</v>
      </c>
      <c r="U12" s="19">
        <f>Step_4!U12</f>
        <v>7.5050474837500694E-3</v>
      </c>
      <c r="V12" s="19">
        <f>Step_4!V12</f>
        <v>4.6628383755756685E-3</v>
      </c>
      <c r="W12" s="19">
        <f>Step_4!W12</f>
        <v>1.4325607919801835E-3</v>
      </c>
      <c r="X12" s="19">
        <f>Step_4!X12</f>
        <v>2.5636518995028907E-3</v>
      </c>
      <c r="Y12" s="20">
        <f>Step_4!Y12</f>
        <v>0</v>
      </c>
      <c r="AA12" s="29">
        <v>0</v>
      </c>
    </row>
    <row r="13" spans="1:27" x14ac:dyDescent="0.2">
      <c r="A13" s="9" t="s">
        <v>0</v>
      </c>
      <c r="B13" s="9" t="s">
        <v>12</v>
      </c>
      <c r="C13" s="18">
        <f>Step_4!C13</f>
        <v>1.5287959331859707E-3</v>
      </c>
      <c r="D13" s="19">
        <f>Step_4!D13</f>
        <v>5.9864364934543663E-3</v>
      </c>
      <c r="E13" s="19">
        <f>Step_4!E13</f>
        <v>6.9912058307095536E-3</v>
      </c>
      <c r="F13" s="19">
        <f>Step_4!F13</f>
        <v>3.2371511289166891E-3</v>
      </c>
      <c r="G13" s="19">
        <f>Step_4!G13</f>
        <v>4.6565477293007305E-3</v>
      </c>
      <c r="H13" s="19">
        <f>Step_4!H13</f>
        <v>3.0085873360070933E-3</v>
      </c>
      <c r="I13" s="19">
        <f>Step_4!I13</f>
        <v>9.7893809672747688E-4</v>
      </c>
      <c r="J13" s="19">
        <f>Step_4!J13</f>
        <v>9.347400938011818E-3</v>
      </c>
      <c r="K13" s="19">
        <f>Step_4!K13</f>
        <v>5.0127148719588691E-2</v>
      </c>
      <c r="L13" s="19">
        <f>Step_4!L13</f>
        <v>0.54040740021840583</v>
      </c>
      <c r="M13" s="19">
        <f>Step_4!M13</f>
        <v>1.2123136910290719</v>
      </c>
      <c r="N13" s="19">
        <f>Step_4!N13</f>
        <v>5.0326963965479296E-2</v>
      </c>
      <c r="O13" s="19">
        <f>Step_4!O13</f>
        <v>6.6419129019165857E-2</v>
      </c>
      <c r="P13" s="19">
        <f>Step_4!P13</f>
        <v>9.5508160292685801E-2</v>
      </c>
      <c r="Q13" s="19">
        <f>Step_4!Q13</f>
        <v>8.6123826553534594E-2</v>
      </c>
      <c r="R13" s="19">
        <f>Step_4!R13</f>
        <v>6.9878780359883513E-2</v>
      </c>
      <c r="S13" s="19">
        <f>Step_4!S13</f>
        <v>1.3444313738805612E-2</v>
      </c>
      <c r="T13" s="19">
        <f>Step_4!T13</f>
        <v>0.13382506744951556</v>
      </c>
      <c r="U13" s="19">
        <f>Step_4!U13</f>
        <v>1.4614991296908289E-2</v>
      </c>
      <c r="V13" s="19">
        <f>Step_4!V13</f>
        <v>7.2606154660656737E-3</v>
      </c>
      <c r="W13" s="19">
        <f>Step_4!W13</f>
        <v>2.8851845049413525E-3</v>
      </c>
      <c r="X13" s="19">
        <f>Step_4!X13</f>
        <v>6.5362956881587966E-3</v>
      </c>
      <c r="Y13" s="20">
        <f>Step_4!Y13</f>
        <v>0</v>
      </c>
      <c r="AA13" s="29">
        <v>0</v>
      </c>
    </row>
    <row r="14" spans="1:27" x14ac:dyDescent="0.2">
      <c r="A14" s="9" t="s">
        <v>0</v>
      </c>
      <c r="B14" s="9" t="s">
        <v>13</v>
      </c>
      <c r="C14" s="18">
        <f>Step_4!C14</f>
        <v>6.5094990048331601E-3</v>
      </c>
      <c r="D14" s="19">
        <f>Step_4!D14</f>
        <v>5.7011785293624084E-3</v>
      </c>
      <c r="E14" s="19">
        <f>Step_4!E14</f>
        <v>1.1689161137694654E-2</v>
      </c>
      <c r="F14" s="19">
        <f>Step_4!F14</f>
        <v>3.7581082321704552E-3</v>
      </c>
      <c r="G14" s="19">
        <f>Step_4!G14</f>
        <v>8.8423778572621001E-3</v>
      </c>
      <c r="H14" s="19">
        <f>Step_4!H14</f>
        <v>2.8154490808156179E-3</v>
      </c>
      <c r="I14" s="19">
        <f>Step_4!I14</f>
        <v>7.5366497560320003E-4</v>
      </c>
      <c r="J14" s="19">
        <f>Step_4!J14</f>
        <v>5.7115909651575441E-3</v>
      </c>
      <c r="K14" s="19">
        <f>Step_4!K14</f>
        <v>1.4327957196039239E-2</v>
      </c>
      <c r="L14" s="19">
        <f>Step_4!L14</f>
        <v>0.12222487617458329</v>
      </c>
      <c r="M14" s="19">
        <f>Step_4!M14</f>
        <v>0.27156030206572851</v>
      </c>
      <c r="N14" s="19">
        <f>Step_4!N14</f>
        <v>1.0216590857997698</v>
      </c>
      <c r="O14" s="19">
        <f>Step_4!O14</f>
        <v>3.2800929987093386E-2</v>
      </c>
      <c r="P14" s="19">
        <f>Step_4!P14</f>
        <v>3.4954078536451452E-2</v>
      </c>
      <c r="Q14" s="19">
        <f>Step_4!Q14</f>
        <v>3.148112320719202E-2</v>
      </c>
      <c r="R14" s="19">
        <f>Step_4!R14</f>
        <v>2.052814522045765E-2</v>
      </c>
      <c r="S14" s="19">
        <f>Step_4!S14</f>
        <v>7.1446371821550442E-3</v>
      </c>
      <c r="T14" s="19">
        <f>Step_4!T14</f>
        <v>6.026394534040843E-2</v>
      </c>
      <c r="U14" s="19">
        <f>Step_4!U14</f>
        <v>8.5588921420796538E-3</v>
      </c>
      <c r="V14" s="19">
        <f>Step_4!V14</f>
        <v>4.9034879571167632E-3</v>
      </c>
      <c r="W14" s="19">
        <f>Step_4!W14</f>
        <v>2.0347081197915314E-3</v>
      </c>
      <c r="X14" s="19">
        <f>Step_4!X14</f>
        <v>5.7467192434023009E-3</v>
      </c>
      <c r="Y14" s="20">
        <f>Step_4!Y14</f>
        <v>0</v>
      </c>
      <c r="AA14" s="29">
        <v>0</v>
      </c>
    </row>
    <row r="15" spans="1:27" x14ac:dyDescent="0.2">
      <c r="A15" s="9" t="s">
        <v>0</v>
      </c>
      <c r="B15" s="9" t="s">
        <v>14</v>
      </c>
      <c r="C15" s="18">
        <f>Step_4!C15</f>
        <v>2.8926459914776453E-3</v>
      </c>
      <c r="D15" s="19">
        <f>Step_4!D15</f>
        <v>4.007104053322468E-3</v>
      </c>
      <c r="E15" s="19">
        <f>Step_4!E15</f>
        <v>5.439313311209483E-3</v>
      </c>
      <c r="F15" s="19">
        <f>Step_4!F15</f>
        <v>2.6227278099903569E-3</v>
      </c>
      <c r="G15" s="19">
        <f>Step_4!G15</f>
        <v>4.0056139139990291E-3</v>
      </c>
      <c r="H15" s="19">
        <f>Step_4!H15</f>
        <v>1.8829988762551065E-3</v>
      </c>
      <c r="I15" s="19">
        <f>Step_4!I15</f>
        <v>4.7706866153630656E-4</v>
      </c>
      <c r="J15" s="19">
        <f>Step_4!J15</f>
        <v>3.3559046380156462E-3</v>
      </c>
      <c r="K15" s="19">
        <f>Step_4!K15</f>
        <v>7.624393566031608E-3</v>
      </c>
      <c r="L15" s="19">
        <f>Step_4!L15</f>
        <v>4.4708158117726611E-2</v>
      </c>
      <c r="M15" s="19">
        <f>Step_4!M15</f>
        <v>9.7701077392090635E-2</v>
      </c>
      <c r="N15" s="19">
        <f>Step_4!N15</f>
        <v>0.36501673784180155</v>
      </c>
      <c r="O15" s="19">
        <f>Step_4!O15</f>
        <v>1.0246476365955259</v>
      </c>
      <c r="P15" s="19">
        <f>Step_4!P15</f>
        <v>3.8329502351222115E-2</v>
      </c>
      <c r="Q15" s="19">
        <f>Step_4!Q15</f>
        <v>3.5528944161618489E-2</v>
      </c>
      <c r="R15" s="19">
        <f>Step_4!R15</f>
        <v>1.2389240375383557E-2</v>
      </c>
      <c r="S15" s="19">
        <f>Step_4!S15</f>
        <v>1.6391300950083679E-2</v>
      </c>
      <c r="T15" s="19">
        <f>Step_4!T15</f>
        <v>5.9481731801552654E-2</v>
      </c>
      <c r="U15" s="19">
        <f>Step_4!U15</f>
        <v>1.6664327807525952E-2</v>
      </c>
      <c r="V15" s="19">
        <f>Step_4!V15</f>
        <v>7.969997837253889E-3</v>
      </c>
      <c r="W15" s="19">
        <f>Step_4!W15</f>
        <v>7.5798748524567644E-3</v>
      </c>
      <c r="X15" s="19">
        <f>Step_4!X15</f>
        <v>1.4263719823438083E-2</v>
      </c>
      <c r="Y15" s="20">
        <f>Step_4!Y15</f>
        <v>0</v>
      </c>
      <c r="AA15" s="29">
        <v>0</v>
      </c>
    </row>
    <row r="16" spans="1:27" x14ac:dyDescent="0.2">
      <c r="A16" s="9" t="s">
        <v>0</v>
      </c>
      <c r="B16" s="9" t="s">
        <v>15</v>
      </c>
      <c r="C16" s="18">
        <f>Step_4!C16</f>
        <v>3.4637511067493595E-3</v>
      </c>
      <c r="D16" s="19">
        <f>Step_4!D16</f>
        <v>4.968639923717634E-3</v>
      </c>
      <c r="E16" s="19">
        <f>Step_4!E16</f>
        <v>6.7191773132298377E-3</v>
      </c>
      <c r="F16" s="19">
        <f>Step_4!F16</f>
        <v>7.3109105401584574E-3</v>
      </c>
      <c r="G16" s="19">
        <f>Step_4!G16</f>
        <v>3.5577452131080418E-3</v>
      </c>
      <c r="H16" s="19">
        <f>Step_4!H16</f>
        <v>2.7931056606552698E-3</v>
      </c>
      <c r="I16" s="19">
        <f>Step_4!I16</f>
        <v>7.4199398100073782E-4</v>
      </c>
      <c r="J16" s="19">
        <f>Step_4!J16</f>
        <v>4.0116150209318722E-3</v>
      </c>
      <c r="K16" s="19">
        <f>Step_4!K16</f>
        <v>8.1066546764031432E-3</v>
      </c>
      <c r="L16" s="19">
        <f>Step_4!L16</f>
        <v>1.6410506126875422E-2</v>
      </c>
      <c r="M16" s="19">
        <f>Step_4!M16</f>
        <v>3.25301745238026E-2</v>
      </c>
      <c r="N16" s="19">
        <f>Step_4!N16</f>
        <v>0.11417257724175699</v>
      </c>
      <c r="O16" s="19">
        <f>Step_4!O16</f>
        <v>0.31550178717977695</v>
      </c>
      <c r="P16" s="19">
        <f>Step_4!P16</f>
        <v>1.05402794192672</v>
      </c>
      <c r="Q16" s="19">
        <f>Step_4!Q16</f>
        <v>3.9689655140398107E-2</v>
      </c>
      <c r="R16" s="19">
        <f>Step_4!R16</f>
        <v>6.7153862921312908E-3</v>
      </c>
      <c r="S16" s="19">
        <f>Step_4!S16</f>
        <v>8.2655800225864464E-3</v>
      </c>
      <c r="T16" s="19">
        <f>Step_4!T16</f>
        <v>2.3361575292836372E-2</v>
      </c>
      <c r="U16" s="19">
        <f>Step_4!U16</f>
        <v>8.5562192925875916E-3</v>
      </c>
      <c r="V16" s="19">
        <f>Step_4!V16</f>
        <v>3.6962307571580424E-3</v>
      </c>
      <c r="W16" s="19">
        <f>Step_4!W16</f>
        <v>2.7229982172109189E-3</v>
      </c>
      <c r="X16" s="19">
        <f>Step_4!X16</f>
        <v>6.41383185394511E-3</v>
      </c>
      <c r="Y16" s="20">
        <f>Step_4!Y16</f>
        <v>0</v>
      </c>
      <c r="AA16" s="29">
        <v>0</v>
      </c>
    </row>
    <row r="17" spans="1:27" x14ac:dyDescent="0.2">
      <c r="A17" s="9" t="s">
        <v>0</v>
      </c>
      <c r="B17" s="9" t="s">
        <v>16</v>
      </c>
      <c r="C17" s="18">
        <f>Step_4!C17</f>
        <v>5.4989205222743425E-4</v>
      </c>
      <c r="D17" s="19">
        <f>Step_4!D17</f>
        <v>7.9184755280543742E-4</v>
      </c>
      <c r="E17" s="19">
        <f>Step_4!E17</f>
        <v>1.0661339898872409E-3</v>
      </c>
      <c r="F17" s="19">
        <f>Step_4!F17</f>
        <v>1.159491790279678E-3</v>
      </c>
      <c r="G17" s="19">
        <f>Step_4!G17</f>
        <v>5.6895231752543895E-4</v>
      </c>
      <c r="H17" s="19">
        <f>Step_4!H17</f>
        <v>4.4390281530381402E-4</v>
      </c>
      <c r="I17" s="19">
        <f>Step_4!I17</f>
        <v>1.1770659035360937E-4</v>
      </c>
      <c r="J17" s="19">
        <f>Step_4!J17</f>
        <v>6.3689500819051007E-4</v>
      </c>
      <c r="K17" s="19">
        <f>Step_4!K17</f>
        <v>1.2874429348949605E-3</v>
      </c>
      <c r="L17" s="19">
        <f>Step_4!L17</f>
        <v>2.617319620318912E-3</v>
      </c>
      <c r="M17" s="19">
        <f>Step_4!M17</f>
        <v>5.1920685804912013E-3</v>
      </c>
      <c r="N17" s="19">
        <f>Step_4!N17</f>
        <v>1.8232516637590217E-2</v>
      </c>
      <c r="O17" s="19">
        <f>Step_4!O17</f>
        <v>5.0171161753800715E-2</v>
      </c>
      <c r="P17" s="19">
        <f>Step_4!P17</f>
        <v>0.16676744194401394</v>
      </c>
      <c r="Q17" s="19">
        <f>Step_4!Q17</f>
        <v>1.0333778237879692</v>
      </c>
      <c r="R17" s="19">
        <f>Step_4!R17</f>
        <v>1.0755462174157834E-3</v>
      </c>
      <c r="S17" s="19">
        <f>Step_4!S17</f>
        <v>1.3184771632252898E-3</v>
      </c>
      <c r="T17" s="19">
        <f>Step_4!T17</f>
        <v>3.7168735968126994E-3</v>
      </c>
      <c r="U17" s="19">
        <f>Step_4!U17</f>
        <v>2.7284692572509435E-3</v>
      </c>
      <c r="V17" s="19">
        <f>Step_4!V17</f>
        <v>5.899792300098313E-4</v>
      </c>
      <c r="W17" s="19">
        <f>Step_4!W17</f>
        <v>4.3632114042369945E-4</v>
      </c>
      <c r="X17" s="19">
        <f>Step_4!X17</f>
        <v>1.0283176400022035E-3</v>
      </c>
      <c r="Y17" s="20">
        <f>Step_4!Y17</f>
        <v>0</v>
      </c>
      <c r="AA17" s="29">
        <v>0</v>
      </c>
    </row>
    <row r="18" spans="1:27" x14ac:dyDescent="0.2">
      <c r="A18" s="9" t="s">
        <v>0</v>
      </c>
      <c r="B18" s="9" t="s">
        <v>17</v>
      </c>
      <c r="C18" s="18">
        <f>Step_4!C18</f>
        <v>2.351811947086353E-3</v>
      </c>
      <c r="D18" s="19">
        <f>Step_4!D18</f>
        <v>9.0490299662929533E-4</v>
      </c>
      <c r="E18" s="19">
        <f>Step_4!E18</f>
        <v>1.3784148132457365E-3</v>
      </c>
      <c r="F18" s="19">
        <f>Step_4!F18</f>
        <v>7.74186672798962E-4</v>
      </c>
      <c r="G18" s="19">
        <f>Step_4!G18</f>
        <v>5.779873730324545E-4</v>
      </c>
      <c r="H18" s="19">
        <f>Step_4!H18</f>
        <v>5.6179167690718424E-4</v>
      </c>
      <c r="I18" s="19">
        <f>Step_4!I18</f>
        <v>2.0293270544792096E-4</v>
      </c>
      <c r="J18" s="19">
        <f>Step_4!J18</f>
        <v>9.8364316928964196E-4</v>
      </c>
      <c r="K18" s="19">
        <f>Step_4!K18</f>
        <v>1.8074460318039168E-3</v>
      </c>
      <c r="L18" s="19">
        <f>Step_4!L18</f>
        <v>8.5799013485770756E-4</v>
      </c>
      <c r="M18" s="19">
        <f>Step_4!M18</f>
        <v>1.364673003181772E-3</v>
      </c>
      <c r="N18" s="19">
        <f>Step_4!N18</f>
        <v>3.0632286007644923E-3</v>
      </c>
      <c r="O18" s="19">
        <f>Step_4!O18</f>
        <v>7.765662895542742E-3</v>
      </c>
      <c r="P18" s="19">
        <f>Step_4!P18</f>
        <v>2.3364836520064405E-2</v>
      </c>
      <c r="Q18" s="19">
        <f>Step_4!Q18</f>
        <v>0.14323829809634295</v>
      </c>
      <c r="R18" s="19">
        <f>Step_4!R18</f>
        <v>1.0014432266778865</v>
      </c>
      <c r="S18" s="19">
        <f>Step_4!S18</f>
        <v>1.036330668157036E-3</v>
      </c>
      <c r="T18" s="19">
        <f>Step_4!T18</f>
        <v>3.045869917953407E-3</v>
      </c>
      <c r="U18" s="19">
        <f>Step_4!U18</f>
        <v>4.8987024382300036E-2</v>
      </c>
      <c r="V18" s="19">
        <f>Step_4!V18</f>
        <v>9.5866079044483249E-4</v>
      </c>
      <c r="W18" s="19">
        <f>Step_4!W18</f>
        <v>1.7067459620737388E-3</v>
      </c>
      <c r="X18" s="19">
        <f>Step_4!X18</f>
        <v>1.8347948582383717E-3</v>
      </c>
      <c r="Y18" s="20">
        <f>Step_4!Y18</f>
        <v>0</v>
      </c>
      <c r="AA18" s="29">
        <v>0</v>
      </c>
    </row>
    <row r="19" spans="1:27" x14ac:dyDescent="0.2">
      <c r="A19" s="9" t="s">
        <v>0</v>
      </c>
      <c r="B19" s="9" t="s">
        <v>18</v>
      </c>
      <c r="C19" s="18">
        <f>Step_4!C19</f>
        <v>1.3110038969993386E-3</v>
      </c>
      <c r="D19" s="19">
        <f>Step_4!D19</f>
        <v>1.261354678433421E-2</v>
      </c>
      <c r="E19" s="19">
        <f>Step_4!E19</f>
        <v>4.7926054792834559E-3</v>
      </c>
      <c r="F19" s="19">
        <f>Step_4!F19</f>
        <v>1.1407464530723307E-3</v>
      </c>
      <c r="G19" s="19">
        <f>Step_4!G19</f>
        <v>1.9664230422369562E-3</v>
      </c>
      <c r="H19" s="19">
        <f>Step_4!H19</f>
        <v>1.0487830761394909E-3</v>
      </c>
      <c r="I19" s="19">
        <f>Step_4!I19</f>
        <v>2.2778740708627855E-4</v>
      </c>
      <c r="J19" s="19">
        <f>Step_4!J19</f>
        <v>1.6089074357432732E-3</v>
      </c>
      <c r="K19" s="19">
        <f>Step_4!K19</f>
        <v>1.8928894785460613E-3</v>
      </c>
      <c r="L19" s="19">
        <f>Step_4!L19</f>
        <v>1.0919994758912263E-3</v>
      </c>
      <c r="M19" s="19">
        <f>Step_4!M19</f>
        <v>1.4650111682796738E-3</v>
      </c>
      <c r="N19" s="19">
        <f>Step_4!N19</f>
        <v>3.3377957261169775E-3</v>
      </c>
      <c r="O19" s="19">
        <f>Step_4!O19</f>
        <v>3.9526068326830059E-3</v>
      </c>
      <c r="P19" s="19">
        <f>Step_4!P19</f>
        <v>8.5093239973145895E-3</v>
      </c>
      <c r="Q19" s="19">
        <f>Step_4!Q19</f>
        <v>3.9428646376630537E-2</v>
      </c>
      <c r="R19" s="19">
        <f>Step_4!R19</f>
        <v>0.2625145992602777</v>
      </c>
      <c r="S19" s="19">
        <f>Step_4!S19</f>
        <v>1.001352121871341</v>
      </c>
      <c r="T19" s="19">
        <f>Step_4!T19</f>
        <v>2.3072926365899607E-3</v>
      </c>
      <c r="U19" s="19">
        <f>Step_4!U19</f>
        <v>2.3141101976716757E-2</v>
      </c>
      <c r="V19" s="19">
        <f>Step_4!V19</f>
        <v>2.799708708848219E-3</v>
      </c>
      <c r="W19" s="19">
        <f>Step_4!W19</f>
        <v>4.3827288231222212E-3</v>
      </c>
      <c r="X19" s="19">
        <f>Step_4!X19</f>
        <v>1.0475484423156312E-2</v>
      </c>
      <c r="Y19" s="20">
        <f>Step_4!Y19</f>
        <v>0</v>
      </c>
      <c r="AA19" s="29">
        <v>0</v>
      </c>
    </row>
    <row r="20" spans="1:27" x14ac:dyDescent="0.2">
      <c r="A20" s="9" t="s">
        <v>0</v>
      </c>
      <c r="B20" s="9" t="s">
        <v>19</v>
      </c>
      <c r="C20" s="18">
        <f>Step_4!C20</f>
        <v>3.0123688206518929E-3</v>
      </c>
      <c r="D20" s="19">
        <f>Step_4!D20</f>
        <v>3.1563395137749618E-2</v>
      </c>
      <c r="E20" s="19">
        <f>Step_4!E20</f>
        <v>1.5103466306815689E-2</v>
      </c>
      <c r="F20" s="19">
        <f>Step_4!F20</f>
        <v>1.2545963287207404E-2</v>
      </c>
      <c r="G20" s="19">
        <f>Step_4!G20</f>
        <v>1.1523396379981609E-2</v>
      </c>
      <c r="H20" s="19">
        <f>Step_4!H20</f>
        <v>1.4761128009525179E-2</v>
      </c>
      <c r="I20" s="19">
        <f>Step_4!I20</f>
        <v>3.281943713070546E-3</v>
      </c>
      <c r="J20" s="19">
        <f>Step_4!J20</f>
        <v>2.2166860933313114E-2</v>
      </c>
      <c r="K20" s="19">
        <f>Step_4!K20</f>
        <v>3.9180469941017121E-2</v>
      </c>
      <c r="L20" s="19">
        <f>Step_4!L20</f>
        <v>1.6892690657937696E-2</v>
      </c>
      <c r="M20" s="19">
        <f>Step_4!M20</f>
        <v>8.9856384484755681E-3</v>
      </c>
      <c r="N20" s="19">
        <f>Step_4!N20</f>
        <v>7.6014813769554055E-3</v>
      </c>
      <c r="O20" s="19">
        <f>Step_4!O20</f>
        <v>8.6732661653581445E-3</v>
      </c>
      <c r="P20" s="19">
        <f>Step_4!P20</f>
        <v>1.2115932141141861E-2</v>
      </c>
      <c r="Q20" s="19">
        <f>Step_4!Q20</f>
        <v>1.5446597473520361E-2</v>
      </c>
      <c r="R20" s="19">
        <f>Step_4!R20</f>
        <v>3.0149226357104753E-2</v>
      </c>
      <c r="S20" s="19">
        <f>Step_4!S20</f>
        <v>9.1450979990684453E-2</v>
      </c>
      <c r="T20" s="19">
        <f>Step_4!T20</f>
        <v>1.0105960348242669</v>
      </c>
      <c r="U20" s="19">
        <f>Step_4!U20</f>
        <v>5.7080799146517577E-2</v>
      </c>
      <c r="V20" s="19">
        <f>Step_4!V20</f>
        <v>4.496027205377702E-2</v>
      </c>
      <c r="W20" s="19">
        <f>Step_4!W20</f>
        <v>1.4006948754440975E-2</v>
      </c>
      <c r="X20" s="19">
        <f>Step_4!X20</f>
        <v>1.7933276540714683E-2</v>
      </c>
      <c r="Y20" s="20">
        <f>Step_4!Y20</f>
        <v>0</v>
      </c>
      <c r="AA20" s="29">
        <v>0</v>
      </c>
    </row>
    <row r="21" spans="1:27" x14ac:dyDescent="0.2">
      <c r="A21" s="9" t="s">
        <v>0</v>
      </c>
      <c r="B21" s="9" t="s">
        <v>20</v>
      </c>
      <c r="C21" s="18">
        <f>Step_4!C21</f>
        <v>3.4114064160770536E-4</v>
      </c>
      <c r="D21" s="19">
        <f>Step_4!D21</f>
        <v>5.082054443608043E-4</v>
      </c>
      <c r="E21" s="19">
        <f>Step_4!E21</f>
        <v>4.4363224473476605E-4</v>
      </c>
      <c r="F21" s="19">
        <f>Step_4!F21</f>
        <v>6.8717072667653424E-4</v>
      </c>
      <c r="G21" s="19">
        <f>Step_4!G21</f>
        <v>5.265884702046359E-4</v>
      </c>
      <c r="H21" s="19">
        <f>Step_4!H21</f>
        <v>3.7763282112644844E-4</v>
      </c>
      <c r="I21" s="19">
        <f>Step_4!I21</f>
        <v>8.9940755206005475E-5</v>
      </c>
      <c r="J21" s="19">
        <f>Step_4!J21</f>
        <v>6.2446700295111599E-4</v>
      </c>
      <c r="K21" s="19">
        <f>Step_4!K21</f>
        <v>1.2637529656153888E-3</v>
      </c>
      <c r="L21" s="19">
        <f>Step_4!L21</f>
        <v>3.3693105432368482E-4</v>
      </c>
      <c r="M21" s="19">
        <f>Step_4!M21</f>
        <v>3.0550446448278693E-4</v>
      </c>
      <c r="N21" s="19">
        <f>Step_4!N21</f>
        <v>4.9174162104208914E-4</v>
      </c>
      <c r="O21" s="19">
        <f>Step_4!O21</f>
        <v>4.2863159250330728E-4</v>
      </c>
      <c r="P21" s="19">
        <f>Step_4!P21</f>
        <v>5.7916479141901654E-4</v>
      </c>
      <c r="Q21" s="19">
        <f>Step_4!Q21</f>
        <v>4.1268268381436103E-4</v>
      </c>
      <c r="R21" s="19">
        <f>Step_4!R21</f>
        <v>5.8266878284513176E-4</v>
      </c>
      <c r="S21" s="19">
        <f>Step_4!S21</f>
        <v>9.5312387734547085E-4</v>
      </c>
      <c r="T21" s="19">
        <f>Step_4!T21</f>
        <v>1.0065865104467949E-3</v>
      </c>
      <c r="U21" s="19">
        <f>Step_4!U21</f>
        <v>1.0019941255550613</v>
      </c>
      <c r="V21" s="19">
        <f>Step_4!V21</f>
        <v>1.6621900498001354E-3</v>
      </c>
      <c r="W21" s="19">
        <f>Step_4!W21</f>
        <v>1.9742288337210598E-3</v>
      </c>
      <c r="X21" s="19">
        <f>Step_4!X21</f>
        <v>1.5881729978150657E-3</v>
      </c>
      <c r="Y21" s="20">
        <f>Step_4!Y21</f>
        <v>0</v>
      </c>
      <c r="AA21" s="29">
        <v>0</v>
      </c>
    </row>
    <row r="22" spans="1:27" x14ac:dyDescent="0.2">
      <c r="A22" s="9" t="s">
        <v>0</v>
      </c>
      <c r="B22" s="9" t="s">
        <v>21</v>
      </c>
      <c r="C22" s="18">
        <f>Step_4!C22</f>
        <v>3.91935524316743E-3</v>
      </c>
      <c r="D22" s="19">
        <f>Step_4!D22</f>
        <v>8.6172045733923196E-3</v>
      </c>
      <c r="E22" s="19">
        <f>Step_4!E22</f>
        <v>8.3653784773711614E-3</v>
      </c>
      <c r="F22" s="19">
        <f>Step_4!F22</f>
        <v>1.098118384029138E-2</v>
      </c>
      <c r="G22" s="19">
        <f>Step_4!G22</f>
        <v>7.4488197680357849E-3</v>
      </c>
      <c r="H22" s="19">
        <f>Step_4!H22</f>
        <v>6.1655283055111424E-3</v>
      </c>
      <c r="I22" s="19">
        <f>Step_4!I22</f>
        <v>1.8181982809858132E-3</v>
      </c>
      <c r="J22" s="19">
        <f>Step_4!J22</f>
        <v>7.7138747775773939E-3</v>
      </c>
      <c r="K22" s="19">
        <f>Step_4!K22</f>
        <v>1.2858575585005111E-2</v>
      </c>
      <c r="L22" s="19">
        <f>Step_4!L22</f>
        <v>6.0478234268845042E-3</v>
      </c>
      <c r="M22" s="19">
        <f>Step_4!M22</f>
        <v>7.4857934478274627E-3</v>
      </c>
      <c r="N22" s="19">
        <f>Step_4!N22</f>
        <v>6.387116471955172E-3</v>
      </c>
      <c r="O22" s="19">
        <f>Step_4!O22</f>
        <v>7.8878793658368179E-3</v>
      </c>
      <c r="P22" s="19">
        <f>Step_4!P22</f>
        <v>9.413705408952899E-3</v>
      </c>
      <c r="Q22" s="19">
        <f>Step_4!Q22</f>
        <v>1.0516307166790103E-2</v>
      </c>
      <c r="R22" s="19">
        <f>Step_4!R22</f>
        <v>1.0889127359761771E-2</v>
      </c>
      <c r="S22" s="19">
        <f>Step_4!S22</f>
        <v>9.014199864110237E-3</v>
      </c>
      <c r="T22" s="19">
        <f>Step_4!T22</f>
        <v>4.7899647895466239E-2</v>
      </c>
      <c r="U22" s="19">
        <f>Step_4!U22</f>
        <v>0.29991449306166873</v>
      </c>
      <c r="V22" s="19">
        <f>Step_4!V22</f>
        <v>1.0221400516779531</v>
      </c>
      <c r="W22" s="19">
        <f>Step_4!W22</f>
        <v>4.3899835669410303E-2</v>
      </c>
      <c r="X22" s="19">
        <f>Step_4!X22</f>
        <v>2.2266391443149604E-2</v>
      </c>
      <c r="Y22" s="20">
        <f>Step_4!Y22</f>
        <v>0</v>
      </c>
      <c r="AA22" s="29">
        <v>0</v>
      </c>
    </row>
    <row r="23" spans="1:27" x14ac:dyDescent="0.2">
      <c r="A23" s="9" t="s">
        <v>0</v>
      </c>
      <c r="B23" s="9" t="s">
        <v>22</v>
      </c>
      <c r="C23" s="18">
        <f>Step_4!C23</f>
        <v>1.4744790799915547E-3</v>
      </c>
      <c r="D23" s="19">
        <f>Step_4!D23</f>
        <v>2.8890835104475117E-3</v>
      </c>
      <c r="E23" s="19">
        <f>Step_4!E23</f>
        <v>3.0943612237379231E-3</v>
      </c>
      <c r="F23" s="19">
        <f>Step_4!F23</f>
        <v>5.0772503657637441E-3</v>
      </c>
      <c r="G23" s="19">
        <f>Step_4!G23</f>
        <v>2.7441952892674247E-3</v>
      </c>
      <c r="H23" s="19">
        <f>Step_4!H23</f>
        <v>1.9485992352074211E-3</v>
      </c>
      <c r="I23" s="19">
        <f>Step_4!I23</f>
        <v>5.658405529096243E-4</v>
      </c>
      <c r="J23" s="19">
        <f>Step_4!J23</f>
        <v>2.72197253224407E-3</v>
      </c>
      <c r="K23" s="19">
        <f>Step_4!K23</f>
        <v>3.8371081594492733E-3</v>
      </c>
      <c r="L23" s="19">
        <f>Step_4!L23</f>
        <v>1.9120834518768074E-3</v>
      </c>
      <c r="M23" s="19">
        <f>Step_4!M23</f>
        <v>2.1992985636550338E-3</v>
      </c>
      <c r="N23" s="19">
        <f>Step_4!N23</f>
        <v>2.0222698422926091E-3</v>
      </c>
      <c r="O23" s="19">
        <f>Step_4!O23</f>
        <v>2.6220203909518205E-3</v>
      </c>
      <c r="P23" s="19">
        <f>Step_4!P23</f>
        <v>2.8774179042678695E-3</v>
      </c>
      <c r="Q23" s="19">
        <f>Step_4!Q23</f>
        <v>5.1960968407168068E-3</v>
      </c>
      <c r="R23" s="19">
        <f>Step_4!R23</f>
        <v>6.1830033936850068E-3</v>
      </c>
      <c r="S23" s="19">
        <f>Step_4!S23</f>
        <v>3.5822965657175149E-3</v>
      </c>
      <c r="T23" s="19">
        <f>Step_4!T23</f>
        <v>1.3224857853816649E-2</v>
      </c>
      <c r="U23" s="19">
        <f>Step_4!U23</f>
        <v>9.5927353929237236E-2</v>
      </c>
      <c r="V23" s="19">
        <f>Step_4!V23</f>
        <v>0.14050192503100536</v>
      </c>
      <c r="W23" s="19">
        <f>Step_4!W23</f>
        <v>1.0154741859708638</v>
      </c>
      <c r="X23" s="19">
        <f>Step_4!X23</f>
        <v>8.1315406233809367E-3</v>
      </c>
      <c r="Y23" s="20">
        <f>Step_4!Y23</f>
        <v>0</v>
      </c>
      <c r="AA23" s="29">
        <v>0</v>
      </c>
    </row>
    <row r="24" spans="1:27" x14ac:dyDescent="0.2">
      <c r="A24" s="9" t="s">
        <v>0</v>
      </c>
      <c r="B24" s="9" t="s">
        <v>23</v>
      </c>
      <c r="C24" s="18">
        <f>Step_4!C24</f>
        <v>1.5582245315893211E-2</v>
      </c>
      <c r="D24" s="19">
        <f>Step_4!D24</f>
        <v>1.8539413043176311E-2</v>
      </c>
      <c r="E24" s="19">
        <f>Step_4!E24</f>
        <v>1.8299767778220202E-2</v>
      </c>
      <c r="F24" s="19">
        <f>Step_4!F24</f>
        <v>1.2478861330576702E-2</v>
      </c>
      <c r="G24" s="19">
        <f>Step_4!G24</f>
        <v>7.0454269369590108E-3</v>
      </c>
      <c r="H24" s="19">
        <f>Step_4!H24</f>
        <v>8.5720312841024143E-3</v>
      </c>
      <c r="I24" s="19">
        <f>Step_4!I24</f>
        <v>2.0955596714679688E-3</v>
      </c>
      <c r="J24" s="19">
        <f>Step_4!J24</f>
        <v>1.1615297538806748E-2</v>
      </c>
      <c r="K24" s="19">
        <f>Step_4!K24</f>
        <v>2.1729417556287864E-2</v>
      </c>
      <c r="L24" s="19">
        <f>Step_4!L24</f>
        <v>1.1381855669593308E-2</v>
      </c>
      <c r="M24" s="19">
        <f>Step_4!M24</f>
        <v>1.0344756066599084E-2</v>
      </c>
      <c r="N24" s="19">
        <f>Step_4!N24</f>
        <v>5.7396302982281096E-3</v>
      </c>
      <c r="O24" s="19">
        <f>Step_4!O24</f>
        <v>8.1981309634003297E-3</v>
      </c>
      <c r="P24" s="19">
        <f>Step_4!P24</f>
        <v>1.1277571005668634E-2</v>
      </c>
      <c r="Q24" s="19">
        <f>Step_4!Q24</f>
        <v>1.379564534253583E-2</v>
      </c>
      <c r="R24" s="19">
        <f>Step_4!R24</f>
        <v>1.8154631989688693E-2</v>
      </c>
      <c r="S24" s="19">
        <f>Step_4!S24</f>
        <v>3.4283496589838605E-2</v>
      </c>
      <c r="T24" s="19">
        <f>Step_4!T24</f>
        <v>1.7593765480246264E-2</v>
      </c>
      <c r="U24" s="19">
        <f>Step_4!U24</f>
        <v>0.13045190823819355</v>
      </c>
      <c r="V24" s="19">
        <f>Step_4!V24</f>
        <v>2.717705204998308E-2</v>
      </c>
      <c r="W24" s="19">
        <f>Step_4!W24</f>
        <v>9.3119198691309163E-2</v>
      </c>
      <c r="X24" s="19">
        <f>Step_4!X24</f>
        <v>1.0160387008728067</v>
      </c>
      <c r="Y24" s="20">
        <f>Step_4!Y24</f>
        <v>0</v>
      </c>
      <c r="AA24" s="29">
        <v>0</v>
      </c>
    </row>
    <row r="25" spans="1:27" x14ac:dyDescent="0.2">
      <c r="A25" s="9" t="s">
        <v>0</v>
      </c>
      <c r="B25" s="9" t="s">
        <v>24</v>
      </c>
      <c r="C25" s="21">
        <f>Step_4!C25</f>
        <v>5.4567645826461095E-3</v>
      </c>
      <c r="D25" s="22">
        <f>Step_4!D25</f>
        <v>1.7967609649342298E-2</v>
      </c>
      <c r="E25" s="22">
        <f>Step_4!E25</f>
        <v>1.2611621660317296E-2</v>
      </c>
      <c r="F25" s="22">
        <f>Step_4!F25</f>
        <v>1.9851883084923493E-2</v>
      </c>
      <c r="G25" s="22">
        <f>Step_4!G25</f>
        <v>1.7107905199409072E-2</v>
      </c>
      <c r="H25" s="22">
        <f>Step_4!H25</f>
        <v>8.6834519602501832E-3</v>
      </c>
      <c r="I25" s="22">
        <f>Step_4!I25</f>
        <v>2.3910173203923863E-3</v>
      </c>
      <c r="J25" s="22">
        <f>Step_4!J25</f>
        <v>1.1097399086227784E-2</v>
      </c>
      <c r="K25" s="22">
        <f>Step_4!K25</f>
        <v>2.4240545269163142E-2</v>
      </c>
      <c r="L25" s="22">
        <f>Step_4!L25</f>
        <v>7.2506348254005861E-3</v>
      </c>
      <c r="M25" s="22">
        <f>Step_4!M25</f>
        <v>8.8353877435614174E-3</v>
      </c>
      <c r="N25" s="22">
        <f>Step_4!N25</f>
        <v>7.554226588077387E-3</v>
      </c>
      <c r="O25" s="22">
        <f>Step_4!O25</f>
        <v>8.5033796174730052E-3</v>
      </c>
      <c r="P25" s="22">
        <f>Step_4!P25</f>
        <v>1.5585447575232168E-2</v>
      </c>
      <c r="Q25" s="22">
        <f>Step_4!Q25</f>
        <v>1.4720003184298161E-2</v>
      </c>
      <c r="R25" s="22">
        <f>Step_4!R25</f>
        <v>1.4190280933679593E-2</v>
      </c>
      <c r="S25" s="22">
        <f>Step_4!S25</f>
        <v>1.8189832188165153E-2</v>
      </c>
      <c r="T25" s="22">
        <f>Step_4!T25</f>
        <v>2.0517266193546439E-2</v>
      </c>
      <c r="U25" s="22">
        <f>Step_4!U25</f>
        <v>9.6679836838718891E-2</v>
      </c>
      <c r="V25" s="22">
        <f>Step_4!V25</f>
        <v>2.7180346309590701E-2</v>
      </c>
      <c r="W25" s="22">
        <f>Step_4!W25</f>
        <v>5.4722377435700423E-2</v>
      </c>
      <c r="X25" s="22">
        <f>Step_4!X25</f>
        <v>0.12180644621955092</v>
      </c>
      <c r="Y25" s="23">
        <f>Step_4!Y25</f>
        <v>1</v>
      </c>
      <c r="AA25" s="30">
        <v>0</v>
      </c>
    </row>
    <row r="26" spans="1:27" s="32" customFormat="1" x14ac:dyDescent="0.2">
      <c r="A26" s="31"/>
      <c r="B26" s="31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AA26" s="33"/>
    </row>
    <row r="27" spans="1:27" s="33" customFormat="1" x14ac:dyDescent="0.2">
      <c r="A27" s="9" t="s">
        <v>0</v>
      </c>
      <c r="B27" s="9" t="s">
        <v>1</v>
      </c>
      <c r="C27" s="45">
        <f t="array" ref="C27:C49">MMULT(C3:Y25,AA3:AA25)</f>
        <v>1.1315364778272698</v>
      </c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</row>
    <row r="28" spans="1:27" s="33" customFormat="1" x14ac:dyDescent="0.2">
      <c r="A28" s="9" t="s">
        <v>0</v>
      </c>
      <c r="B28" s="9" t="s">
        <v>3</v>
      </c>
      <c r="C28" s="46">
        <v>0.13392429058868946</v>
      </c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</row>
    <row r="29" spans="1:27" s="33" customFormat="1" x14ac:dyDescent="0.2">
      <c r="A29" s="9" t="s">
        <v>0</v>
      </c>
      <c r="B29" s="9" t="s">
        <v>4</v>
      </c>
      <c r="C29" s="46">
        <v>0.67822685835194885</v>
      </c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</row>
    <row r="30" spans="1:27" s="33" customFormat="1" x14ac:dyDescent="0.2">
      <c r="A30" s="9" t="s">
        <v>0</v>
      </c>
      <c r="B30" s="9" t="s">
        <v>5</v>
      </c>
      <c r="C30" s="46">
        <v>0.12010562374771801</v>
      </c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</row>
    <row r="31" spans="1:27" s="33" customFormat="1" x14ac:dyDescent="0.2">
      <c r="A31" s="9" t="s">
        <v>0</v>
      </c>
      <c r="B31" s="9" t="s">
        <v>6</v>
      </c>
      <c r="C31" s="46">
        <v>0.17159787187450787</v>
      </c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</row>
    <row r="32" spans="1:27" s="33" customFormat="1" x14ac:dyDescent="0.2">
      <c r="A32" s="9" t="s">
        <v>0</v>
      </c>
      <c r="B32" s="9" t="s">
        <v>7</v>
      </c>
      <c r="C32" s="46">
        <v>8.7953665524542035E-2</v>
      </c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</row>
    <row r="33" spans="1:25" s="33" customFormat="1" x14ac:dyDescent="0.2">
      <c r="A33" s="9" t="s">
        <v>0</v>
      </c>
      <c r="B33" s="9" t="s">
        <v>8</v>
      </c>
      <c r="C33" s="46">
        <v>15.291574677946548</v>
      </c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</row>
    <row r="34" spans="1:25" s="33" customFormat="1" x14ac:dyDescent="0.2">
      <c r="A34" s="9" t="s">
        <v>0</v>
      </c>
      <c r="B34" s="9" t="s">
        <v>9</v>
      </c>
      <c r="C34" s="46">
        <v>101.95021725476043</v>
      </c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</row>
    <row r="35" spans="1:25" s="33" customFormat="1" x14ac:dyDescent="0.2">
      <c r="A35" s="9" t="s">
        <v>0</v>
      </c>
      <c r="B35" s="9" t="s">
        <v>10</v>
      </c>
      <c r="C35" s="46">
        <v>11.917486348800127</v>
      </c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</row>
    <row r="36" spans="1:25" s="33" customFormat="1" x14ac:dyDescent="0.2">
      <c r="A36" s="9" t="s">
        <v>0</v>
      </c>
      <c r="B36" s="9" t="s">
        <v>11</v>
      </c>
      <c r="C36" s="46">
        <v>0.85932518027047666</v>
      </c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</row>
    <row r="37" spans="1:25" s="33" customFormat="1" x14ac:dyDescent="0.2">
      <c r="A37" s="9" t="s">
        <v>0</v>
      </c>
      <c r="B37" s="9" t="s">
        <v>12</v>
      </c>
      <c r="C37" s="46">
        <v>0.93474009380118184</v>
      </c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</row>
    <row r="38" spans="1:25" s="33" customFormat="1" x14ac:dyDescent="0.2">
      <c r="A38" s="9" t="s">
        <v>0</v>
      </c>
      <c r="B38" s="9" t="s">
        <v>13</v>
      </c>
      <c r="C38" s="46">
        <v>0.57115909651575436</v>
      </c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</row>
    <row r="39" spans="1:25" s="33" customFormat="1" x14ac:dyDescent="0.2">
      <c r="A39" s="9" t="s">
        <v>0</v>
      </c>
      <c r="B39" s="9" t="s">
        <v>14</v>
      </c>
      <c r="C39" s="46">
        <v>0.3355904638015646</v>
      </c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</row>
    <row r="40" spans="1:25" s="33" customFormat="1" x14ac:dyDescent="0.2">
      <c r="A40" s="9" t="s">
        <v>0</v>
      </c>
      <c r="B40" s="9" t="s">
        <v>15</v>
      </c>
      <c r="C40" s="46">
        <v>0.40116150209318724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</row>
    <row r="41" spans="1:25" s="33" customFormat="1" x14ac:dyDescent="0.2">
      <c r="A41" s="9" t="s">
        <v>0</v>
      </c>
      <c r="B41" s="9" t="s">
        <v>16</v>
      </c>
      <c r="C41" s="46">
        <v>6.3689500819051004E-2</v>
      </c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</row>
    <row r="42" spans="1:25" s="33" customFormat="1" x14ac:dyDescent="0.2">
      <c r="A42" s="9" t="s">
        <v>0</v>
      </c>
      <c r="B42" s="9" t="s">
        <v>17</v>
      </c>
      <c r="C42" s="46">
        <v>9.8364316928964191E-2</v>
      </c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</row>
    <row r="43" spans="1:25" s="33" customFormat="1" x14ac:dyDescent="0.2">
      <c r="A43" s="9" t="s">
        <v>0</v>
      </c>
      <c r="B43" s="9" t="s">
        <v>18</v>
      </c>
      <c r="C43" s="46">
        <v>0.16089074357432731</v>
      </c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</row>
    <row r="44" spans="1:25" s="33" customFormat="1" x14ac:dyDescent="0.2">
      <c r="A44" s="9" t="s">
        <v>0</v>
      </c>
      <c r="B44" s="9" t="s">
        <v>19</v>
      </c>
      <c r="C44" s="46">
        <v>2.2166860933313113</v>
      </c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</row>
    <row r="45" spans="1:25" s="33" customFormat="1" x14ac:dyDescent="0.2">
      <c r="A45" s="9" t="s">
        <v>0</v>
      </c>
      <c r="B45" s="9" t="s">
        <v>20</v>
      </c>
      <c r="C45" s="46">
        <v>6.2446700295111596E-2</v>
      </c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</row>
    <row r="46" spans="1:25" s="33" customFormat="1" x14ac:dyDescent="0.2">
      <c r="A46" s="9" t="s">
        <v>0</v>
      </c>
      <c r="B46" s="9" t="s">
        <v>21</v>
      </c>
      <c r="C46" s="46">
        <v>0.77138747775773941</v>
      </c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</row>
    <row r="47" spans="1:25" s="33" customFormat="1" x14ac:dyDescent="0.2">
      <c r="A47" s="9" t="s">
        <v>0</v>
      </c>
      <c r="B47" s="9" t="s">
        <v>22</v>
      </c>
      <c r="C47" s="46">
        <v>0.27219725322440702</v>
      </c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</row>
    <row r="48" spans="1:25" s="33" customFormat="1" x14ac:dyDescent="0.2">
      <c r="A48" s="9" t="s">
        <v>0</v>
      </c>
      <c r="B48" s="9" t="s">
        <v>23</v>
      </c>
      <c r="C48" s="46">
        <v>1.1615297538806748</v>
      </c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</row>
    <row r="49" spans="1:27" s="32" customFormat="1" ht="11.4" customHeight="1" x14ac:dyDescent="0.2">
      <c r="A49" s="9" t="s">
        <v>0</v>
      </c>
      <c r="B49" s="9" t="s">
        <v>24</v>
      </c>
      <c r="C49" s="47">
        <v>1.1097399086227784</v>
      </c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3"/>
      <c r="AA49" s="33"/>
    </row>
    <row r="50" spans="1:27" s="33" customFormat="1" ht="11.4" customHeight="1" x14ac:dyDescent="0.2">
      <c r="A50" s="34"/>
      <c r="B50" s="34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</row>
    <row r="51" spans="1:27" x14ac:dyDescent="0.2">
      <c r="A51" s="10" t="s">
        <v>25</v>
      </c>
      <c r="B51" s="10" t="s">
        <v>25</v>
      </c>
      <c r="C51" s="24">
        <f>'BKK IO'!C27/'BKK IO'!C$32</f>
        <v>0.11498578728484113</v>
      </c>
      <c r="D51" s="25">
        <f>'BKK IO'!E27/'BKK IO'!E$32</f>
        <v>5.1514013098108609E-2</v>
      </c>
      <c r="E51" s="25">
        <f>'BKK IO'!F27/'BKK IO'!F$32</f>
        <v>7.9212800923308138E-2</v>
      </c>
      <c r="F51" s="25">
        <f>'BKK IO'!G27/'BKK IO'!G$32</f>
        <v>9.5989233586927514E-2</v>
      </c>
      <c r="G51" s="25">
        <f>'BKK IO'!H27/'BKK IO'!H$32</f>
        <v>5.0801687171577861E-2</v>
      </c>
      <c r="H51" s="25">
        <f>'BKK IO'!I27/'BKK IO'!I$32</f>
        <v>5.1709501371360309E-2</v>
      </c>
      <c r="I51" s="25">
        <f>'BKK IO'!J27/'BKK IO'!J$32</f>
        <v>4.2585735025507838E-2</v>
      </c>
      <c r="J51" s="25">
        <f>'BKK IO'!K27/'BKK IO'!K$32</f>
        <v>1.5277162273589636E-2</v>
      </c>
      <c r="K51" s="25">
        <f>'BKK IO'!L27/'BKK IO'!L$32</f>
        <v>4.6649514343484785E-2</v>
      </c>
      <c r="L51" s="25">
        <f>'BKK IO'!M27/'BKK IO'!M$32</f>
        <v>7.0162947425256667E-2</v>
      </c>
      <c r="M51" s="25">
        <f>'BKK IO'!N27/'BKK IO'!N$32</f>
        <v>2.4815566768039424E-2</v>
      </c>
      <c r="N51" s="25">
        <f>'BKK IO'!O27/'BKK IO'!O$32</f>
        <v>4.7098089676668196E-2</v>
      </c>
      <c r="O51" s="25">
        <f>'BKK IO'!P27/'BKK IO'!P$32</f>
        <v>2.3776248271395219E-2</v>
      </c>
      <c r="P51" s="25">
        <f>'BKK IO'!Q27/'BKK IO'!Q$32</f>
        <v>3.125612775117409E-2</v>
      </c>
      <c r="Q51" s="25">
        <f>'BKK IO'!R27/'BKK IO'!R$32</f>
        <v>3.1277599662032855E-2</v>
      </c>
      <c r="R51" s="25">
        <f>'BKK IO'!S27/'BKK IO'!S$32</f>
        <v>7.3348886715531095E-2</v>
      </c>
      <c r="S51" s="25">
        <f>'BKK IO'!T27/'BKK IO'!T$32</f>
        <v>6.2716441408548623E-2</v>
      </c>
      <c r="T51" s="25">
        <f>'BKK IO'!U27/'BKK IO'!U$32</f>
        <v>0.14861307395569417</v>
      </c>
      <c r="U51" s="25">
        <f>'BKK IO'!V27/'BKK IO'!V$32</f>
        <v>8.9022142921526576E-2</v>
      </c>
      <c r="V51" s="25">
        <f>'BKK IO'!W27/'BKK IO'!W$32</f>
        <v>0.57152771268245961</v>
      </c>
      <c r="W51" s="25">
        <f>'BKK IO'!X27/'BKK IO'!X$32</f>
        <v>8.9987207982409598E-2</v>
      </c>
      <c r="X51" s="25">
        <f>'BKK IO'!Y27/'BKK IO'!Y$32</f>
        <v>0.23274682843202921</v>
      </c>
      <c r="Y51" s="26">
        <f>'BKK IO'!Z27/'BKK IO'!Z$32</f>
        <v>0.37661180897957747</v>
      </c>
    </row>
    <row r="52" spans="1:27" x14ac:dyDescent="0.2">
      <c r="A52" s="10"/>
      <c r="B52" s="10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7" x14ac:dyDescent="0.2">
      <c r="A53" s="10"/>
      <c r="B53" s="10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7" ht="9" customHeight="1" x14ac:dyDescent="0.2">
      <c r="A54" s="10" t="s">
        <v>36</v>
      </c>
      <c r="B54" s="10"/>
      <c r="C54" s="48">
        <f t="array" ref="C54">MMULT(C51:Y51,C27:C49)</f>
        <v>4.6190255793453794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7" ht="9" customHeight="1" x14ac:dyDescent="0.2">
      <c r="A55" s="11"/>
      <c r="B55" s="10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7" x14ac:dyDescent="0.2">
      <c r="B56" s="9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7" x14ac:dyDescent="0.2">
      <c r="A57" s="11"/>
      <c r="B5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BKK IO</vt:lpstr>
      <vt:lpstr>Step_1</vt:lpstr>
      <vt:lpstr>Step_2</vt:lpstr>
      <vt:lpstr>Step_3</vt:lpstr>
      <vt:lpstr>Step_4</vt:lpstr>
      <vt:lpstr>Step_5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dcterms:created xsi:type="dcterms:W3CDTF">2020-09-20T08:21:44Z</dcterms:created>
  <dcterms:modified xsi:type="dcterms:W3CDTF">2020-09-21T09:07:32Z</dcterms:modified>
</cp:coreProperties>
</file>