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yWorks\MyDoc\Dropbox\EE312-15\"/>
    </mc:Choice>
  </mc:AlternateContent>
  <bookViews>
    <workbookView xWindow="0" yWindow="0" windowWidth="28800" windowHeight="12585" activeTab="3"/>
  </bookViews>
  <sheets>
    <sheet name="Table 2" sheetId="2" r:id="rId1"/>
    <sheet name="Table 3" sheetId="1" r:id="rId2"/>
    <sheet name="Table 5" sheetId="3" r:id="rId3"/>
    <sheet name="cvm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4" l="1"/>
  <c r="F45" i="4"/>
  <c r="E45" i="4"/>
  <c r="G45" i="4" s="1"/>
  <c r="D45" i="4"/>
  <c r="G44" i="4"/>
  <c r="H45" i="4" s="1"/>
  <c r="I45" i="4" s="1"/>
  <c r="F44" i="4"/>
  <c r="E44" i="4"/>
  <c r="D44" i="4"/>
  <c r="I44" i="4" s="1"/>
  <c r="F43" i="4"/>
  <c r="D56" i="4" s="1"/>
  <c r="E43" i="4"/>
  <c r="G43" i="4" s="1"/>
  <c r="H43" i="4" s="1"/>
  <c r="I43" i="4" s="1"/>
  <c r="J43" i="4" s="1"/>
  <c r="D43" i="4"/>
  <c r="G42" i="4"/>
  <c r="F42" i="4"/>
  <c r="E42" i="4"/>
  <c r="C55" i="4" s="1"/>
  <c r="D42" i="4"/>
  <c r="F41" i="4"/>
  <c r="G41" i="4" s="1"/>
  <c r="E41" i="4"/>
  <c r="D41" i="4"/>
  <c r="B54" i="4" s="1"/>
  <c r="D33" i="4"/>
  <c r="B59" i="4" s="1"/>
  <c r="F32" i="4"/>
  <c r="D58" i="4" s="1"/>
  <c r="E32" i="4"/>
  <c r="C58" i="4" s="1"/>
  <c r="E58" i="4" s="1"/>
  <c r="D32" i="4"/>
  <c r="B58" i="4" s="1"/>
  <c r="F31" i="4"/>
  <c r="D57" i="4" s="1"/>
  <c r="E31" i="4"/>
  <c r="C57" i="4" s="1"/>
  <c r="E57" i="4" s="1"/>
  <c r="F58" i="4" s="1"/>
  <c r="D31" i="4"/>
  <c r="B57" i="4" s="1"/>
  <c r="G57" i="4" s="1"/>
  <c r="H30" i="4"/>
  <c r="I30" i="4" s="1"/>
  <c r="G30" i="4"/>
  <c r="F30" i="4"/>
  <c r="E30" i="4"/>
  <c r="C56" i="4" s="1"/>
  <c r="E56" i="4" s="1"/>
  <c r="F56" i="4" s="1"/>
  <c r="G56" i="4" s="1"/>
  <c r="H56" i="4" s="1"/>
  <c r="D30" i="4"/>
  <c r="B56" i="4" s="1"/>
  <c r="G29" i="4"/>
  <c r="H29" i="4" s="1"/>
  <c r="I29" i="4" s="1"/>
  <c r="F29" i="4"/>
  <c r="D55" i="4" s="1"/>
  <c r="E29" i="4"/>
  <c r="D29" i="4"/>
  <c r="B55" i="4" s="1"/>
  <c r="F28" i="4"/>
  <c r="D54" i="4" s="1"/>
  <c r="E28" i="4"/>
  <c r="C54" i="4" s="1"/>
  <c r="E54" i="4" s="1"/>
  <c r="D28" i="4"/>
  <c r="G21" i="4"/>
  <c r="D21" i="4"/>
  <c r="H21" i="4" s="1"/>
  <c r="G20" i="4"/>
  <c r="D20" i="4"/>
  <c r="H20" i="4" s="1"/>
  <c r="I20" i="4" s="1"/>
  <c r="G19" i="4"/>
  <c r="D19" i="4"/>
  <c r="H19" i="4" s="1"/>
  <c r="G18" i="4"/>
  <c r="D18" i="4"/>
  <c r="H18" i="4" s="1"/>
  <c r="I18" i="4" s="1"/>
  <c r="G17" i="4"/>
  <c r="D17" i="4"/>
  <c r="H17" i="4" s="1"/>
  <c r="G16" i="4"/>
  <c r="D16" i="4"/>
  <c r="H16" i="4" s="1"/>
  <c r="I16" i="4" s="1"/>
  <c r="G10" i="4"/>
  <c r="D10" i="4"/>
  <c r="H10" i="4" s="1"/>
  <c r="H9" i="4"/>
  <c r="I9" i="4" s="1"/>
  <c r="G9" i="4"/>
  <c r="D9" i="4"/>
  <c r="G8" i="4"/>
  <c r="D8" i="4"/>
  <c r="H8" i="4" s="1"/>
  <c r="I8" i="4" s="1"/>
  <c r="H7" i="4"/>
  <c r="I7" i="4" s="1"/>
  <c r="G7" i="4"/>
  <c r="D7" i="4"/>
  <c r="G6" i="4"/>
  <c r="D6" i="4"/>
  <c r="H6" i="4" s="1"/>
  <c r="I6" i="4" s="1"/>
  <c r="H5" i="4"/>
  <c r="G5" i="4"/>
  <c r="D5" i="4"/>
  <c r="G58" i="4" l="1"/>
  <c r="H57" i="4" s="1"/>
  <c r="H41" i="4"/>
  <c r="I41" i="4" s="1"/>
  <c r="J44" i="4"/>
  <c r="I17" i="4"/>
  <c r="J29" i="4"/>
  <c r="I5" i="4"/>
  <c r="E55" i="4"/>
  <c r="F55" i="4" s="1"/>
  <c r="G55" i="4" s="1"/>
  <c r="H55" i="4" s="1"/>
  <c r="F54" i="4"/>
  <c r="G54" i="4" s="1"/>
  <c r="H54" i="4" s="1"/>
  <c r="H42" i="4"/>
  <c r="I42" i="4" s="1"/>
  <c r="J42" i="4" s="1"/>
  <c r="I19" i="4"/>
  <c r="G32" i="4"/>
  <c r="G31" i="4"/>
  <c r="H32" i="4" s="1"/>
  <c r="I32" i="4" s="1"/>
  <c r="I31" i="4"/>
  <c r="G28" i="4"/>
  <c r="H28" i="4" s="1"/>
  <c r="I28" i="4" s="1"/>
  <c r="J28" i="4" s="1"/>
  <c r="J31" i="4" l="1"/>
  <c r="J30" i="4"/>
  <c r="J41" i="4"/>
</calcChain>
</file>

<file path=xl/sharedStrings.xml><?xml version="1.0" encoding="utf-8"?>
<sst xmlns="http://schemas.openxmlformats.org/spreadsheetml/2006/main" count="386" uniqueCount="143">
  <si>
    <t>Table 3  Gross domestic product</t>
  </si>
  <si>
    <t xml:space="preserve">              at current market prices by economic activities</t>
  </si>
  <si>
    <t xml:space="preserve"> </t>
  </si>
  <si>
    <t>(Millions of Baht)</t>
  </si>
  <si>
    <t>2005r</t>
  </si>
  <si>
    <t>2006r</t>
  </si>
  <si>
    <t>2007r</t>
  </si>
  <si>
    <t>2008r</t>
  </si>
  <si>
    <t>2009r</t>
  </si>
  <si>
    <t>2010r</t>
  </si>
  <si>
    <t>2011r</t>
  </si>
  <si>
    <t>2012r</t>
  </si>
  <si>
    <t>2013p</t>
  </si>
  <si>
    <t>Agriculture</t>
  </si>
  <si>
    <t>Agriculture, hunting and forestry</t>
  </si>
  <si>
    <t>Fishing</t>
  </si>
  <si>
    <t>Non-agriculture</t>
  </si>
  <si>
    <t>Mining and quarrying</t>
  </si>
  <si>
    <t>Manufacturing</t>
  </si>
  <si>
    <t>Electricity, gas and water supply</t>
  </si>
  <si>
    <t>Construction</t>
  </si>
  <si>
    <t>Wholesale and retail trade; repair of motor vehicles,</t>
  </si>
  <si>
    <t xml:space="preserve">     motorcycles and personal and household goods</t>
  </si>
  <si>
    <t>Hotels and restaurants</t>
  </si>
  <si>
    <t>Transport, storage and communications</t>
  </si>
  <si>
    <t>Financial intermediation</t>
  </si>
  <si>
    <t>Real estate, renting and business activities</t>
  </si>
  <si>
    <t>Public administration and defence; compulsory social security</t>
  </si>
  <si>
    <t>Education</t>
  </si>
  <si>
    <t>Health and social work</t>
  </si>
  <si>
    <t>Other community, social and personal service activities</t>
  </si>
  <si>
    <t>Private households with employed persons</t>
  </si>
  <si>
    <t>Gross domestic product,  (GDP)</t>
  </si>
  <si>
    <t>plus : Net primary income from the rest of the wold</t>
  </si>
  <si>
    <t>Gross national product,  (GNP) 1/</t>
  </si>
  <si>
    <t>less :   Consumption of fixed capital</t>
  </si>
  <si>
    <t xml:space="preserve">          Taxes on production and imports less subsidies</t>
  </si>
  <si>
    <t>National income,  (NI) 2/</t>
  </si>
  <si>
    <t>Per capita GDP  (Baht)</t>
  </si>
  <si>
    <t>Per capita GNP  (Baht)</t>
  </si>
  <si>
    <t>Per capita NI  (Baht)</t>
  </si>
  <si>
    <t>Population (1,000 Heads)</t>
  </si>
  <si>
    <t>Note : 1/ GNP = GNI (Gross national income)</t>
  </si>
  <si>
    <t xml:space="preserve">  2/  NI = NNP (Net national product) at factor cost </t>
  </si>
  <si>
    <t>Table 1  Expenditure on gross domestic product</t>
  </si>
  <si>
    <t xml:space="preserve">                    at current market prices</t>
  </si>
  <si>
    <t>Private final consumption expenditure</t>
  </si>
  <si>
    <t>General government final consumption expenditure</t>
  </si>
  <si>
    <t>Gross fixed capital formation</t>
  </si>
  <si>
    <t>Change in inventories</t>
  </si>
  <si>
    <t>Plus : Exports of goods and services</t>
  </si>
  <si>
    <t xml:space="preserve">                  Exports of goods  (f.o.b)</t>
  </si>
  <si>
    <t xml:space="preserve">                  Exports of services</t>
  </si>
  <si>
    <t>Less : Imports of goods and services</t>
  </si>
  <si>
    <t xml:space="preserve">                  Imports of goods (f.o.b)</t>
  </si>
  <si>
    <t xml:space="preserve">                  Imports of services</t>
  </si>
  <si>
    <t xml:space="preserve">Expenditure on gross domestic product </t>
  </si>
  <si>
    <t>Plus : Statistical discrepancy</t>
  </si>
  <si>
    <t>Table 2  Expenditure on gross domestic product</t>
  </si>
  <si>
    <t xml:space="preserve">                    chain volume measures (reference year = 2002)</t>
  </si>
  <si>
    <t>Expenditure on gross domestic product (sum up)</t>
  </si>
  <si>
    <t>Residual (GDE (sum up) - GDE CVM)</t>
  </si>
  <si>
    <t>% Residual (GDE sum up) to GDE CVM</t>
  </si>
  <si>
    <t>Note : Chain volume series are not additive. The sum of the components will thus not be equal to the shown totals.</t>
  </si>
  <si>
    <t>Table 2.1  Expenditure on gross domestic product</t>
  </si>
  <si>
    <t xml:space="preserve">                    chain indices (reference year = 2002)</t>
  </si>
  <si>
    <t>Table 2.2  Growth rate of expenditure on gross domestic product</t>
  </si>
  <si>
    <t>Percent</t>
  </si>
  <si>
    <t>Table 2.3  Contributions to growth rate of expenditure on gross domestic product</t>
  </si>
  <si>
    <t>Table 5  Gross domestic product</t>
  </si>
  <si>
    <t xml:space="preserve">                  chain volume measures (reference year = 2002)</t>
  </si>
  <si>
    <t>Gross domestic product (sum up)</t>
  </si>
  <si>
    <t>Residual (GDP (sum up) - GDP CVM)</t>
  </si>
  <si>
    <t>% Residual (GDP sum up) to GDP CVM</t>
  </si>
  <si>
    <t>Gross domestic product,  (CVM)1/</t>
  </si>
  <si>
    <t>Gross national product (GNP),  CVM 2/</t>
  </si>
  <si>
    <t>Note : 1/ Chain volume series are not additive. The sum of the components will thus not be equal to the shown totals.</t>
  </si>
  <si>
    <t xml:space="preserve">          2/  GNP = GNI (Gross national income)</t>
  </si>
  <si>
    <t>Table 5.1  Gross domestic product</t>
  </si>
  <si>
    <t xml:space="preserve">Gross national product (GNP),  CVM </t>
  </si>
  <si>
    <t>Table 5.2 Growth rate of gross domestic product</t>
  </si>
  <si>
    <t>Table 5.3  Contributions to  growth rate of gross domestic product</t>
  </si>
  <si>
    <t/>
  </si>
  <si>
    <t xml:space="preserve">                     chain volume measures (reference year = 2002)</t>
  </si>
  <si>
    <t>Examples of GDP Calculation</t>
  </si>
  <si>
    <t>Market price</t>
  </si>
  <si>
    <t>Px</t>
  </si>
  <si>
    <t>Qx</t>
  </si>
  <si>
    <t>X</t>
  </si>
  <si>
    <t>Py</t>
  </si>
  <si>
    <t>Qy</t>
  </si>
  <si>
    <t>Y</t>
  </si>
  <si>
    <t>X+Y</t>
  </si>
  <si>
    <t>Gm</t>
  </si>
  <si>
    <t>X = (Qx)(Px)</t>
  </si>
  <si>
    <t>Y = (Qy)(Py)</t>
  </si>
  <si>
    <t>Gm = market-price growth</t>
  </si>
  <si>
    <t>Contant price; 2007 = base year</t>
  </si>
  <si>
    <t>X2007</t>
  </si>
  <si>
    <t>Y2007</t>
  </si>
  <si>
    <t>X2007+Y2007</t>
  </si>
  <si>
    <t>Gc</t>
  </si>
  <si>
    <t>X2007 = Product X at 2007 price = (Qx)*1.3</t>
  </si>
  <si>
    <t>Y2007 = Product Y at 2007 price = (Qy)*0.7</t>
  </si>
  <si>
    <t>Gc = constant-price growth</t>
  </si>
  <si>
    <t>CVM reference year = 2007</t>
  </si>
  <si>
    <t>(Qx)(Px-1)</t>
  </si>
  <si>
    <t>(Qx-1)(Px-1)</t>
  </si>
  <si>
    <t>DIX</t>
  </si>
  <si>
    <t>CIX</t>
  </si>
  <si>
    <t>Xcvm</t>
  </si>
  <si>
    <t>Gcvm</t>
  </si>
  <si>
    <t>(Qx)(Px-1) = Current-year X at previous-year price</t>
  </si>
  <si>
    <t>(Qx-1)(Px-1) = Previous-year X at previous-year price</t>
  </si>
  <si>
    <t>DIX = (Qx)(Px-1)/(Qx-1)(Px-1)</t>
  </si>
  <si>
    <t>Xcvm = (X2007)(CIX)</t>
  </si>
  <si>
    <t>CIX = (DIX)(DIX-1)(DIX-2)(DIX-3)</t>
  </si>
  <si>
    <t>Gcvm = cvm growtrh</t>
  </si>
  <si>
    <t>Y = (Py)(Qy)</t>
  </si>
  <si>
    <t>(Qy)(Py-1)</t>
  </si>
  <si>
    <t>(Qy-1)(Py-1)</t>
  </si>
  <si>
    <t>DIY</t>
  </si>
  <si>
    <t>CIY</t>
  </si>
  <si>
    <t>Ycvm</t>
  </si>
  <si>
    <t>(Qy)(Py-1) = Current-year Y at previous-year price</t>
  </si>
  <si>
    <t>(Qy-1)(Py-1) = Previous-year Y at previous-year price</t>
  </si>
  <si>
    <t>DIY = (Qy)(Py-1)/(Qy-1)(Py-1)</t>
  </si>
  <si>
    <t>Ycvm = (CIY)(Y2007)</t>
  </si>
  <si>
    <t>CIY = (DIY)(DIY-1)(DIY-2)(DIY-3)</t>
  </si>
  <si>
    <t>Gcvm = cvm growth</t>
  </si>
  <si>
    <t>GDP</t>
  </si>
  <si>
    <t>GDP(P-1)</t>
  </si>
  <si>
    <t>GDP(Q-1,P-1)</t>
  </si>
  <si>
    <t>DI</t>
  </si>
  <si>
    <t>CI</t>
  </si>
  <si>
    <t>GDPvcm</t>
  </si>
  <si>
    <t>Gvcm</t>
  </si>
  <si>
    <t>GDP(P-1) = Current-year GDP at previous-year price</t>
  </si>
  <si>
    <t>GDP(Q-1,P-1) = Previous-year GDP at previous-year price</t>
  </si>
  <si>
    <t>DI = GDP(P-1)/GDP(Q-1,P-1)</t>
  </si>
  <si>
    <t>GDPvcm = CI*GDP2007</t>
  </si>
  <si>
    <t>CI = (DI)(DI-1)(DI-2)(DI-3)</t>
  </si>
  <si>
    <t>Gvcm = cvm growth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</si>
</sst>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* #,##0.0_);_(* \(#,##0.0\);_(* &quot;-&quot;??_);_(@_)"/>
    <numFmt numFmtId="165" formatCode="#,##0.0"/>
    <numFmt numFmtId="166" formatCode="_-* #,##0.0_-;\-* #,##0.0_-;_-* &quot;-&quot;??_-;_-@_-"/>
    <numFmt numFmtId="167" formatCode="_-* #,##0_-;\-* #,##0_-;_-* &quot;-&quot;??_-;_-@_-"/>
    <numFmt numFmtId="168" formatCode="0.0"/>
    <numFmt numFmtId="169" formatCode="0.00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ngsanaUPC"/>
      <family val="1"/>
    </font>
    <font>
      <b/>
      <sz val="9"/>
      <color rgb="FF002060"/>
      <name val="Arial Narrow"/>
      <family val="2"/>
      <charset val="222"/>
    </font>
    <font>
      <sz val="9"/>
      <color rgb="FF002060"/>
      <name val="Arial Narrow"/>
      <family val="2"/>
      <charset val="222"/>
    </font>
    <font>
      <sz val="9"/>
      <color rgb="FF002060"/>
      <name val="Arial Narrow"/>
      <family val="2"/>
    </font>
    <font>
      <b/>
      <sz val="9"/>
      <color rgb="FF002060"/>
      <name val="Arial Narrow"/>
      <family val="2"/>
    </font>
    <font>
      <sz val="9"/>
      <color theme="0"/>
      <name val="Arial Narrow"/>
      <family val="2"/>
    </font>
    <font>
      <b/>
      <sz val="9"/>
      <color theme="0"/>
      <name val="Arial Narrow"/>
      <family val="2"/>
    </font>
    <font>
      <sz val="14"/>
      <name val="Cordia New"/>
      <family val="2"/>
    </font>
    <font>
      <sz val="8"/>
      <color rgb="FF002060"/>
      <name val="Arial Narrow"/>
      <family val="2"/>
    </font>
    <font>
      <i/>
      <sz val="9"/>
      <color rgb="FF002060"/>
      <name val="Arial Narrow"/>
      <family val="2"/>
    </font>
    <font>
      <b/>
      <sz val="14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3" fontId="2" fillId="0" borderId="0">
      <alignment vertical="center"/>
    </xf>
    <xf numFmtId="0" fontId="9" fillId="0" borderId="0"/>
    <xf numFmtId="165" fontId="9" fillId="0" borderId="0" applyFont="0" applyFill="0" applyBorder="0" applyAlignment="0" applyProtection="0"/>
  </cellStyleXfs>
  <cellXfs count="129">
    <xf numFmtId="0" fontId="0" fillId="0" borderId="0" xfId="0"/>
    <xf numFmtId="3" fontId="3" fillId="0" borderId="0" xfId="2" quotePrefix="1" applyFont="1" applyAlignment="1">
      <alignment horizontal="left" vertical="center"/>
    </xf>
    <xf numFmtId="3" fontId="4" fillId="0" borderId="0" xfId="2" applyFont="1">
      <alignment vertical="center"/>
    </xf>
    <xf numFmtId="3" fontId="3" fillId="0" borderId="0" xfId="2" quotePrefix="1" applyFont="1" applyAlignment="1">
      <alignment horizontal="right" vertical="center"/>
    </xf>
    <xf numFmtId="3" fontId="5" fillId="0" borderId="0" xfId="2" applyFont="1">
      <alignment vertical="center"/>
    </xf>
    <xf numFmtId="3" fontId="6" fillId="0" borderId="0" xfId="2" quotePrefix="1" applyFont="1" applyAlignment="1">
      <alignment horizontal="right" vertical="center"/>
    </xf>
    <xf numFmtId="3" fontId="7" fillId="2" borderId="1" xfId="2" applyFont="1" applyFill="1" applyBorder="1">
      <alignment vertical="center"/>
    </xf>
    <xf numFmtId="0" fontId="8" fillId="2" borderId="1" xfId="2" quotePrefix="1" applyNumberFormat="1" applyFont="1" applyFill="1" applyBorder="1" applyAlignment="1">
      <alignment horizontal="center" vertical="center"/>
    </xf>
    <xf numFmtId="0" fontId="8" fillId="2" borderId="1" xfId="2" applyNumberFormat="1" applyFont="1" applyFill="1" applyBorder="1" applyAlignment="1">
      <alignment horizontal="center" vertical="center"/>
    </xf>
    <xf numFmtId="3" fontId="3" fillId="0" borderId="2" xfId="2" applyFont="1" applyBorder="1" applyAlignment="1">
      <alignment horizontal="left" vertical="center"/>
    </xf>
    <xf numFmtId="3" fontId="3" fillId="0" borderId="2" xfId="2" quotePrefix="1" applyNumberFormat="1" applyFont="1" applyBorder="1" applyAlignment="1">
      <alignment horizontal="right" vertical="center"/>
    </xf>
    <xf numFmtId="3" fontId="3" fillId="0" borderId="0" xfId="2" applyFont="1">
      <alignment vertical="center"/>
    </xf>
    <xf numFmtId="0" fontId="4" fillId="0" borderId="2" xfId="3" applyFont="1" applyBorder="1"/>
    <xf numFmtId="3" fontId="4" fillId="0" borderId="2" xfId="2" applyFont="1" applyBorder="1">
      <alignment vertical="center"/>
    </xf>
    <xf numFmtId="3" fontId="3" fillId="0" borderId="2" xfId="2" applyFont="1" applyBorder="1">
      <alignment vertical="center"/>
    </xf>
    <xf numFmtId="3" fontId="3" fillId="3" borderId="2" xfId="2" applyFont="1" applyFill="1" applyBorder="1">
      <alignment vertical="center"/>
    </xf>
    <xf numFmtId="0" fontId="4" fillId="0" borderId="0" xfId="3" applyFont="1"/>
    <xf numFmtId="3" fontId="3" fillId="3" borderId="3" xfId="2" applyFont="1" applyFill="1" applyBorder="1">
      <alignment vertical="center"/>
    </xf>
    <xf numFmtId="0" fontId="10" fillId="0" borderId="0" xfId="0" applyFont="1" applyFill="1" applyAlignment="1">
      <alignment vertical="center"/>
    </xf>
    <xf numFmtId="43" fontId="4" fillId="0" borderId="0" xfId="1" applyNumberFormat="1" applyFont="1"/>
    <xf numFmtId="0" fontId="10" fillId="0" borderId="0" xfId="0" applyFont="1" applyFill="1" applyAlignment="1">
      <alignment horizontal="left" vertical="center" indent="2"/>
    </xf>
    <xf numFmtId="3" fontId="4" fillId="0" borderId="0" xfId="3" applyNumberFormat="1" applyFont="1"/>
    <xf numFmtId="164" fontId="4" fillId="0" borderId="0" xfId="1" applyNumberFormat="1" applyFont="1"/>
    <xf numFmtId="165" fontId="4" fillId="0" borderId="0" xfId="3" applyNumberFormat="1" applyFont="1"/>
    <xf numFmtId="3" fontId="6" fillId="0" borderId="0" xfId="2" quotePrefix="1" applyFont="1" applyAlignment="1">
      <alignment horizontal="left" vertical="center"/>
    </xf>
    <xf numFmtId="3" fontId="5" fillId="0" borderId="2" xfId="2" quotePrefix="1" applyFont="1" applyBorder="1" applyAlignment="1">
      <alignment horizontal="left" vertical="center"/>
    </xf>
    <xf numFmtId="3" fontId="5" fillId="0" borderId="2" xfId="2" applyNumberFormat="1" applyFont="1" applyBorder="1">
      <alignment vertical="center"/>
    </xf>
    <xf numFmtId="3" fontId="5" fillId="0" borderId="2" xfId="2" applyFont="1" applyBorder="1">
      <alignment vertical="center"/>
    </xf>
    <xf numFmtId="3" fontId="11" fillId="0" borderId="2" xfId="2" applyFont="1" applyBorder="1">
      <alignment vertical="center"/>
    </xf>
    <xf numFmtId="3" fontId="11" fillId="0" borderId="2" xfId="2" applyNumberFormat="1" applyFont="1" applyBorder="1">
      <alignment vertical="center"/>
    </xf>
    <xf numFmtId="3" fontId="6" fillId="3" borderId="2" xfId="2" applyFont="1" applyFill="1" applyBorder="1">
      <alignment vertical="center"/>
    </xf>
    <xf numFmtId="3" fontId="6" fillId="3" borderId="2" xfId="2" applyNumberFormat="1" applyFont="1" applyFill="1" applyBorder="1">
      <alignment vertical="center"/>
    </xf>
    <xf numFmtId="3" fontId="6" fillId="0" borderId="0" xfId="2" applyFont="1">
      <alignment vertical="center"/>
    </xf>
    <xf numFmtId="3" fontId="6" fillId="3" borderId="4" xfId="2" applyFont="1" applyFill="1" applyBorder="1">
      <alignment vertical="center"/>
    </xf>
    <xf numFmtId="3" fontId="6" fillId="3" borderId="4" xfId="2" applyNumberFormat="1" applyFont="1" applyFill="1" applyBorder="1">
      <alignment vertical="center"/>
    </xf>
    <xf numFmtId="165" fontId="5" fillId="0" borderId="0" xfId="2" applyNumberFormat="1" applyFont="1">
      <alignment vertical="center"/>
    </xf>
    <xf numFmtId="3" fontId="11" fillId="0" borderId="0" xfId="2" applyFont="1">
      <alignment vertical="center"/>
    </xf>
    <xf numFmtId="3" fontId="6" fillId="0" borderId="2" xfId="2" applyFont="1" applyFill="1" applyBorder="1">
      <alignment vertical="center"/>
    </xf>
    <xf numFmtId="3" fontId="5" fillId="0" borderId="2" xfId="2" applyNumberFormat="1" applyFont="1" applyBorder="1" applyAlignment="1">
      <alignment horizontal="left" vertical="center" indent="1"/>
    </xf>
    <xf numFmtId="3" fontId="5" fillId="0" borderId="2" xfId="2" applyFont="1" applyBorder="1" applyAlignment="1">
      <alignment horizontal="left" vertical="center" indent="1"/>
    </xf>
    <xf numFmtId="165" fontId="11" fillId="0" borderId="2" xfId="2" applyNumberFormat="1" applyFont="1" applyBorder="1">
      <alignment vertical="center"/>
    </xf>
    <xf numFmtId="3" fontId="5" fillId="0" borderId="0" xfId="2" applyFont="1" applyAlignment="1">
      <alignment vertical="center"/>
    </xf>
    <xf numFmtId="165" fontId="5" fillId="0" borderId="2" xfId="2" applyNumberFormat="1" applyFont="1" applyBorder="1">
      <alignment vertical="center"/>
    </xf>
    <xf numFmtId="165" fontId="6" fillId="3" borderId="2" xfId="2" applyNumberFormat="1" applyFont="1" applyFill="1" applyBorder="1">
      <alignment vertical="center"/>
    </xf>
    <xf numFmtId="165" fontId="6" fillId="3" borderId="4" xfId="2" applyNumberFormat="1" applyFont="1" applyFill="1" applyBorder="1">
      <alignment vertical="center"/>
    </xf>
    <xf numFmtId="3" fontId="6" fillId="0" borderId="0" xfId="2" applyFont="1" applyAlignment="1">
      <alignment horizontal="right" vertical="center"/>
    </xf>
    <xf numFmtId="3" fontId="5" fillId="0" borderId="0" xfId="1" applyNumberFormat="1" applyFont="1" applyAlignment="1">
      <alignment vertical="center"/>
    </xf>
    <xf numFmtId="165" fontId="5" fillId="0" borderId="0" xfId="1" applyNumberFormat="1" applyFont="1" applyAlignment="1">
      <alignment vertical="center"/>
    </xf>
    <xf numFmtId="3" fontId="5" fillId="0" borderId="0" xfId="2" applyNumberFormat="1" applyFont="1">
      <alignment vertical="center"/>
    </xf>
    <xf numFmtId="3" fontId="3" fillId="0" borderId="0" xfId="2" quotePrefix="1" applyFont="1" applyAlignment="1">
      <alignment horizontal="left"/>
    </xf>
    <xf numFmtId="166" fontId="4" fillId="0" borderId="0" xfId="4" applyNumberFormat="1" applyFont="1" applyAlignment="1"/>
    <xf numFmtId="0" fontId="4" fillId="0" borderId="0" xfId="3" applyFont="1" applyAlignment="1"/>
    <xf numFmtId="167" fontId="4" fillId="0" borderId="0" xfId="4" applyNumberFormat="1" applyFont="1" applyAlignment="1"/>
    <xf numFmtId="3" fontId="4" fillId="0" borderId="0" xfId="2" applyFont="1" applyAlignment="1"/>
    <xf numFmtId="3" fontId="3" fillId="0" borderId="0" xfId="2" quotePrefix="1" applyFont="1" applyAlignment="1">
      <alignment horizontal="right"/>
    </xf>
    <xf numFmtId="3" fontId="3" fillId="0" borderId="2" xfId="2" applyFont="1" applyBorder="1" applyAlignment="1">
      <alignment horizontal="left"/>
    </xf>
    <xf numFmtId="3" fontId="3" fillId="0" borderId="2" xfId="2" quotePrefix="1" applyNumberFormat="1" applyFont="1" applyBorder="1" applyAlignment="1">
      <alignment horizontal="right"/>
    </xf>
    <xf numFmtId="0" fontId="3" fillId="0" borderId="0" xfId="3" applyFont="1" applyAlignment="1"/>
    <xf numFmtId="0" fontId="4" fillId="0" borderId="2" xfId="3" applyFont="1" applyBorder="1" applyAlignment="1"/>
    <xf numFmtId="3" fontId="4" fillId="0" borderId="2" xfId="2" applyFont="1" applyBorder="1" applyAlignment="1"/>
    <xf numFmtId="3" fontId="3" fillId="0" borderId="2" xfId="2" applyFont="1" applyBorder="1" applyAlignment="1"/>
    <xf numFmtId="3" fontId="4" fillId="0" borderId="2" xfId="2" applyNumberFormat="1" applyFont="1" applyBorder="1" applyAlignment="1"/>
    <xf numFmtId="3" fontId="3" fillId="3" borderId="2" xfId="2" applyFont="1" applyFill="1" applyBorder="1" applyAlignment="1"/>
    <xf numFmtId="165" fontId="4" fillId="0" borderId="2" xfId="2" applyNumberFormat="1" applyFont="1" applyBorder="1" applyAlignment="1"/>
    <xf numFmtId="3" fontId="3" fillId="3" borderId="4" xfId="2" applyFont="1" applyFill="1" applyBorder="1" applyAlignment="1"/>
    <xf numFmtId="3" fontId="3" fillId="3" borderId="3" xfId="2" applyFont="1" applyFill="1" applyBorder="1" applyAlignment="1"/>
    <xf numFmtId="165" fontId="4" fillId="0" borderId="0" xfId="2" applyNumberFormat="1" applyFont="1" applyAlignment="1"/>
    <xf numFmtId="164" fontId="4" fillId="0" borderId="0" xfId="1" applyNumberFormat="1" applyFont="1" applyAlignment="1"/>
    <xf numFmtId="165" fontId="3" fillId="0" borderId="2" xfId="2" quotePrefix="1" applyNumberFormat="1" applyFont="1" applyBorder="1" applyAlignment="1">
      <alignment horizontal="right"/>
    </xf>
    <xf numFmtId="165" fontId="3" fillId="0" borderId="2" xfId="2" applyNumberFormat="1" applyFont="1" applyBorder="1" applyAlignment="1"/>
    <xf numFmtId="165" fontId="3" fillId="3" borderId="2" xfId="2" applyNumberFormat="1" applyFont="1" applyFill="1" applyBorder="1" applyAlignment="1"/>
    <xf numFmtId="165" fontId="3" fillId="3" borderId="3" xfId="2" applyNumberFormat="1" applyFont="1" applyFill="1" applyBorder="1" applyAlignment="1"/>
    <xf numFmtId="165" fontId="4" fillId="0" borderId="0" xfId="3" applyNumberFormat="1" applyFont="1" applyAlignment="1"/>
    <xf numFmtId="3" fontId="3" fillId="0" borderId="0" xfId="2" applyFont="1" applyAlignment="1">
      <alignment horizontal="right"/>
    </xf>
    <xf numFmtId="165" fontId="3" fillId="3" borderId="2" xfId="2" quotePrefix="1" applyNumberFormat="1" applyFont="1" applyFill="1" applyBorder="1" applyAlignment="1">
      <alignment horizontal="right"/>
    </xf>
    <xf numFmtId="165" fontId="4" fillId="3" borderId="2" xfId="2" applyNumberFormat="1" applyFont="1" applyFill="1" applyBorder="1" applyAlignment="1"/>
    <xf numFmtId="0" fontId="4" fillId="0" borderId="0" xfId="0" applyFont="1" applyAlignment="1"/>
    <xf numFmtId="3" fontId="3" fillId="0" borderId="0" xfId="2" applyFont="1" applyAlignment="1"/>
    <xf numFmtId="165" fontId="3" fillId="3" borderId="4" xfId="2" applyNumberFormat="1" applyFont="1" applyFill="1" applyBorder="1" applyAlignment="1"/>
    <xf numFmtId="0" fontId="12" fillId="0" borderId="0" xfId="0" applyFont="1" applyFill="1" applyBorder="1"/>
    <xf numFmtId="0" fontId="13" fillId="0" borderId="0" xfId="0" applyFont="1" applyFill="1" applyBorder="1"/>
    <xf numFmtId="0" fontId="14" fillId="0" borderId="0" xfId="0" applyFont="1" applyFill="1" applyBorder="1"/>
    <xf numFmtId="0" fontId="14" fillId="0" borderId="5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center"/>
    </xf>
    <xf numFmtId="168" fontId="13" fillId="0" borderId="9" xfId="0" applyNumberFormat="1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168" fontId="13" fillId="0" borderId="10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168" fontId="13" fillId="0" borderId="13" xfId="0" applyNumberFormat="1" applyFont="1" applyFill="1" applyBorder="1" applyAlignment="1">
      <alignment horizontal="center"/>
    </xf>
    <xf numFmtId="168" fontId="13" fillId="0" borderId="12" xfId="0" applyNumberFormat="1" applyFont="1" applyFill="1" applyBorder="1" applyAlignment="1">
      <alignment horizontal="center"/>
    </xf>
    <xf numFmtId="0" fontId="14" fillId="0" borderId="14" xfId="0" applyFont="1" applyFill="1" applyBorder="1" applyAlignment="1">
      <alignment horizontal="center"/>
    </xf>
    <xf numFmtId="168" fontId="13" fillId="0" borderId="0" xfId="0" applyNumberFormat="1" applyFont="1" applyFill="1" applyBorder="1" applyAlignment="1">
      <alignment horizontal="center"/>
    </xf>
    <xf numFmtId="169" fontId="13" fillId="0" borderId="9" xfId="0" applyNumberFormat="1" applyFont="1" applyFill="1" applyBorder="1" applyAlignment="1">
      <alignment horizontal="center"/>
    </xf>
    <xf numFmtId="169" fontId="13" fillId="0" borderId="10" xfId="0" applyNumberFormat="1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/>
    </xf>
    <xf numFmtId="168" fontId="15" fillId="0" borderId="0" xfId="0" applyNumberFormat="1" applyFont="1" applyFill="1" applyBorder="1" applyAlignment="1">
      <alignment horizontal="center"/>
    </xf>
    <xf numFmtId="169" fontId="15" fillId="0" borderId="10" xfId="0" applyNumberFormat="1" applyFont="1" applyFill="1" applyBorder="1" applyAlignment="1">
      <alignment horizontal="center"/>
    </xf>
    <xf numFmtId="168" fontId="13" fillId="0" borderId="8" xfId="0" applyNumberFormat="1" applyFont="1" applyFill="1" applyBorder="1" applyAlignment="1">
      <alignment horizontal="center"/>
    </xf>
    <xf numFmtId="0" fontId="13" fillId="0" borderId="9" xfId="0" applyFont="1" applyFill="1" applyBorder="1"/>
    <xf numFmtId="0" fontId="13" fillId="0" borderId="15" xfId="0" applyFont="1" applyFill="1" applyBorder="1" applyAlignment="1">
      <alignment horizontal="center"/>
    </xf>
    <xf numFmtId="0" fontId="13" fillId="0" borderId="12" xfId="0" applyFont="1" applyFill="1" applyBorder="1"/>
    <xf numFmtId="0" fontId="14" fillId="0" borderId="16" xfId="0" applyFont="1" applyFill="1" applyBorder="1" applyAlignment="1">
      <alignment horizontal="left"/>
    </xf>
    <xf numFmtId="0" fontId="15" fillId="0" borderId="0" xfId="0" applyFont="1" applyFill="1" applyBorder="1"/>
    <xf numFmtId="169" fontId="13" fillId="0" borderId="0" xfId="0" applyNumberFormat="1" applyFont="1" applyFill="1" applyBorder="1" applyAlignment="1">
      <alignment horizontal="center"/>
    </xf>
    <xf numFmtId="168" fontId="15" fillId="0" borderId="10" xfId="0" applyNumberFormat="1" applyFont="1" applyFill="1" applyBorder="1" applyAlignment="1">
      <alignment horizontal="center"/>
    </xf>
    <xf numFmtId="2" fontId="13" fillId="0" borderId="15" xfId="0" applyNumberFormat="1" applyFont="1" applyFill="1" applyBorder="1" applyAlignment="1">
      <alignment horizontal="center"/>
    </xf>
    <xf numFmtId="168" fontId="14" fillId="0" borderId="13" xfId="0" applyNumberFormat="1" applyFont="1" applyFill="1" applyBorder="1" applyAlignment="1">
      <alignment horizontal="center"/>
    </xf>
    <xf numFmtId="0" fontId="13" fillId="0" borderId="15" xfId="0" applyFont="1" applyFill="1" applyBorder="1"/>
    <xf numFmtId="2" fontId="13" fillId="0" borderId="0" xfId="0" applyNumberFormat="1" applyFont="1" applyFill="1" applyBorder="1" applyAlignment="1">
      <alignment horizontal="center"/>
    </xf>
    <xf numFmtId="168" fontId="14" fillId="0" borderId="0" xfId="0" applyNumberFormat="1" applyFont="1" applyFill="1" applyBorder="1" applyAlignment="1">
      <alignment horizontal="center"/>
    </xf>
    <xf numFmtId="2" fontId="14" fillId="0" borderId="0" xfId="0" applyNumberFormat="1" applyFont="1" applyFill="1" applyBorder="1" applyAlignment="1">
      <alignment horizontal="left"/>
    </xf>
    <xf numFmtId="2" fontId="14" fillId="0" borderId="14" xfId="0" applyNumberFormat="1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168" fontId="15" fillId="0" borderId="8" xfId="0" applyNumberFormat="1" applyFont="1" applyFill="1" applyBorder="1" applyAlignment="1">
      <alignment horizontal="center"/>
    </xf>
    <xf numFmtId="168" fontId="13" fillId="0" borderId="15" xfId="0" applyNumberFormat="1" applyFont="1" applyFill="1" applyBorder="1" applyAlignment="1">
      <alignment horizontal="center"/>
    </xf>
    <xf numFmtId="2" fontId="13" fillId="0" borderId="11" xfId="0" applyNumberFormat="1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left"/>
    </xf>
    <xf numFmtId="2" fontId="14" fillId="0" borderId="0" xfId="0" applyNumberFormat="1" applyFont="1" applyFill="1" applyBorder="1" applyAlignment="1">
      <alignment horizontal="center"/>
    </xf>
  </cellXfs>
  <cellStyles count="5">
    <cellStyle name="Comma" xfId="1" builtinId="3"/>
    <cellStyle name="Comma 2" xfId="4"/>
    <cellStyle name="Normal" xfId="0" builtinId="0"/>
    <cellStyle name="Normal 2" xfId="3"/>
    <cellStyle name="Normal_TAB5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0"/>
  <sheetViews>
    <sheetView topLeftCell="A40" workbookViewId="0">
      <selection activeCell="B15" sqref="A14:B15"/>
    </sheetView>
  </sheetViews>
  <sheetFormatPr defaultColWidth="7.7109375" defaultRowHeight="13.5"/>
  <cols>
    <col min="1" max="1" width="34.5703125" style="4" customWidth="1"/>
    <col min="2" max="23" width="7.28515625" style="4" customWidth="1"/>
    <col min="24" max="25" width="8" style="4" bestFit="1" customWidth="1"/>
    <col min="26" max="256" width="7.7109375" style="4"/>
    <col min="257" max="257" width="30.85546875" style="4" customWidth="1"/>
    <col min="258" max="279" width="7.28515625" style="4" customWidth="1"/>
    <col min="280" max="281" width="8" style="4" bestFit="1" customWidth="1"/>
    <col min="282" max="512" width="7.7109375" style="4"/>
    <col min="513" max="513" width="30.85546875" style="4" customWidth="1"/>
    <col min="514" max="535" width="7.28515625" style="4" customWidth="1"/>
    <col min="536" max="537" width="8" style="4" bestFit="1" customWidth="1"/>
    <col min="538" max="768" width="7.7109375" style="4"/>
    <col min="769" max="769" width="30.85546875" style="4" customWidth="1"/>
    <col min="770" max="791" width="7.28515625" style="4" customWidth="1"/>
    <col min="792" max="793" width="8" style="4" bestFit="1" customWidth="1"/>
    <col min="794" max="1024" width="7.7109375" style="4"/>
    <col min="1025" max="1025" width="30.85546875" style="4" customWidth="1"/>
    <col min="1026" max="1047" width="7.28515625" style="4" customWidth="1"/>
    <col min="1048" max="1049" width="8" style="4" bestFit="1" customWidth="1"/>
    <col min="1050" max="1280" width="7.7109375" style="4"/>
    <col min="1281" max="1281" width="30.85546875" style="4" customWidth="1"/>
    <col min="1282" max="1303" width="7.28515625" style="4" customWidth="1"/>
    <col min="1304" max="1305" width="8" style="4" bestFit="1" customWidth="1"/>
    <col min="1306" max="1536" width="7.7109375" style="4"/>
    <col min="1537" max="1537" width="30.85546875" style="4" customWidth="1"/>
    <col min="1538" max="1559" width="7.28515625" style="4" customWidth="1"/>
    <col min="1560" max="1561" width="8" style="4" bestFit="1" customWidth="1"/>
    <col min="1562" max="1792" width="7.7109375" style="4"/>
    <col min="1793" max="1793" width="30.85546875" style="4" customWidth="1"/>
    <col min="1794" max="1815" width="7.28515625" style="4" customWidth="1"/>
    <col min="1816" max="1817" width="8" style="4" bestFit="1" customWidth="1"/>
    <col min="1818" max="2048" width="7.7109375" style="4"/>
    <col min="2049" max="2049" width="30.85546875" style="4" customWidth="1"/>
    <col min="2050" max="2071" width="7.28515625" style="4" customWidth="1"/>
    <col min="2072" max="2073" width="8" style="4" bestFit="1" customWidth="1"/>
    <col min="2074" max="2304" width="7.7109375" style="4"/>
    <col min="2305" max="2305" width="30.85546875" style="4" customWidth="1"/>
    <col min="2306" max="2327" width="7.28515625" style="4" customWidth="1"/>
    <col min="2328" max="2329" width="8" style="4" bestFit="1" customWidth="1"/>
    <col min="2330" max="2560" width="7.7109375" style="4"/>
    <col min="2561" max="2561" width="30.85546875" style="4" customWidth="1"/>
    <col min="2562" max="2583" width="7.28515625" style="4" customWidth="1"/>
    <col min="2584" max="2585" width="8" style="4" bestFit="1" customWidth="1"/>
    <col min="2586" max="2816" width="7.7109375" style="4"/>
    <col min="2817" max="2817" width="30.85546875" style="4" customWidth="1"/>
    <col min="2818" max="2839" width="7.28515625" style="4" customWidth="1"/>
    <col min="2840" max="2841" width="8" style="4" bestFit="1" customWidth="1"/>
    <col min="2842" max="3072" width="7.7109375" style="4"/>
    <col min="3073" max="3073" width="30.85546875" style="4" customWidth="1"/>
    <col min="3074" max="3095" width="7.28515625" style="4" customWidth="1"/>
    <col min="3096" max="3097" width="8" style="4" bestFit="1" customWidth="1"/>
    <col min="3098" max="3328" width="7.7109375" style="4"/>
    <col min="3329" max="3329" width="30.85546875" style="4" customWidth="1"/>
    <col min="3330" max="3351" width="7.28515625" style="4" customWidth="1"/>
    <col min="3352" max="3353" width="8" style="4" bestFit="1" customWidth="1"/>
    <col min="3354" max="3584" width="7.7109375" style="4"/>
    <col min="3585" max="3585" width="30.85546875" style="4" customWidth="1"/>
    <col min="3586" max="3607" width="7.28515625" style="4" customWidth="1"/>
    <col min="3608" max="3609" width="8" style="4" bestFit="1" customWidth="1"/>
    <col min="3610" max="3840" width="7.7109375" style="4"/>
    <col min="3841" max="3841" width="30.85546875" style="4" customWidth="1"/>
    <col min="3842" max="3863" width="7.28515625" style="4" customWidth="1"/>
    <col min="3864" max="3865" width="8" style="4" bestFit="1" customWidth="1"/>
    <col min="3866" max="4096" width="7.7109375" style="4"/>
    <col min="4097" max="4097" width="30.85546875" style="4" customWidth="1"/>
    <col min="4098" max="4119" width="7.28515625" style="4" customWidth="1"/>
    <col min="4120" max="4121" width="8" style="4" bestFit="1" customWidth="1"/>
    <col min="4122" max="4352" width="7.7109375" style="4"/>
    <col min="4353" max="4353" width="30.85546875" style="4" customWidth="1"/>
    <col min="4354" max="4375" width="7.28515625" style="4" customWidth="1"/>
    <col min="4376" max="4377" width="8" style="4" bestFit="1" customWidth="1"/>
    <col min="4378" max="4608" width="7.7109375" style="4"/>
    <col min="4609" max="4609" width="30.85546875" style="4" customWidth="1"/>
    <col min="4610" max="4631" width="7.28515625" style="4" customWidth="1"/>
    <col min="4632" max="4633" width="8" style="4" bestFit="1" customWidth="1"/>
    <col min="4634" max="4864" width="7.7109375" style="4"/>
    <col min="4865" max="4865" width="30.85546875" style="4" customWidth="1"/>
    <col min="4866" max="4887" width="7.28515625" style="4" customWidth="1"/>
    <col min="4888" max="4889" width="8" style="4" bestFit="1" customWidth="1"/>
    <col min="4890" max="5120" width="7.7109375" style="4"/>
    <col min="5121" max="5121" width="30.85546875" style="4" customWidth="1"/>
    <col min="5122" max="5143" width="7.28515625" style="4" customWidth="1"/>
    <col min="5144" max="5145" width="8" style="4" bestFit="1" customWidth="1"/>
    <col min="5146" max="5376" width="7.7109375" style="4"/>
    <col min="5377" max="5377" width="30.85546875" style="4" customWidth="1"/>
    <col min="5378" max="5399" width="7.28515625" style="4" customWidth="1"/>
    <col min="5400" max="5401" width="8" style="4" bestFit="1" customWidth="1"/>
    <col min="5402" max="5632" width="7.7109375" style="4"/>
    <col min="5633" max="5633" width="30.85546875" style="4" customWidth="1"/>
    <col min="5634" max="5655" width="7.28515625" style="4" customWidth="1"/>
    <col min="5656" max="5657" width="8" style="4" bestFit="1" customWidth="1"/>
    <col min="5658" max="5888" width="7.7109375" style="4"/>
    <col min="5889" max="5889" width="30.85546875" style="4" customWidth="1"/>
    <col min="5890" max="5911" width="7.28515625" style="4" customWidth="1"/>
    <col min="5912" max="5913" width="8" style="4" bestFit="1" customWidth="1"/>
    <col min="5914" max="6144" width="7.7109375" style="4"/>
    <col min="6145" max="6145" width="30.85546875" style="4" customWidth="1"/>
    <col min="6146" max="6167" width="7.28515625" style="4" customWidth="1"/>
    <col min="6168" max="6169" width="8" style="4" bestFit="1" customWidth="1"/>
    <col min="6170" max="6400" width="7.7109375" style="4"/>
    <col min="6401" max="6401" width="30.85546875" style="4" customWidth="1"/>
    <col min="6402" max="6423" width="7.28515625" style="4" customWidth="1"/>
    <col min="6424" max="6425" width="8" style="4" bestFit="1" customWidth="1"/>
    <col min="6426" max="6656" width="7.7109375" style="4"/>
    <col min="6657" max="6657" width="30.85546875" style="4" customWidth="1"/>
    <col min="6658" max="6679" width="7.28515625" style="4" customWidth="1"/>
    <col min="6680" max="6681" width="8" style="4" bestFit="1" customWidth="1"/>
    <col min="6682" max="6912" width="7.7109375" style="4"/>
    <col min="6913" max="6913" width="30.85546875" style="4" customWidth="1"/>
    <col min="6914" max="6935" width="7.28515625" style="4" customWidth="1"/>
    <col min="6936" max="6937" width="8" style="4" bestFit="1" customWidth="1"/>
    <col min="6938" max="7168" width="7.7109375" style="4"/>
    <col min="7169" max="7169" width="30.85546875" style="4" customWidth="1"/>
    <col min="7170" max="7191" width="7.28515625" style="4" customWidth="1"/>
    <col min="7192" max="7193" width="8" style="4" bestFit="1" customWidth="1"/>
    <col min="7194" max="7424" width="7.7109375" style="4"/>
    <col min="7425" max="7425" width="30.85546875" style="4" customWidth="1"/>
    <col min="7426" max="7447" width="7.28515625" style="4" customWidth="1"/>
    <col min="7448" max="7449" width="8" style="4" bestFit="1" customWidth="1"/>
    <col min="7450" max="7680" width="7.7109375" style="4"/>
    <col min="7681" max="7681" width="30.85546875" style="4" customWidth="1"/>
    <col min="7682" max="7703" width="7.28515625" style="4" customWidth="1"/>
    <col min="7704" max="7705" width="8" style="4" bestFit="1" customWidth="1"/>
    <col min="7706" max="7936" width="7.7109375" style="4"/>
    <col min="7937" max="7937" width="30.85546875" style="4" customWidth="1"/>
    <col min="7938" max="7959" width="7.28515625" style="4" customWidth="1"/>
    <col min="7960" max="7961" width="8" style="4" bestFit="1" customWidth="1"/>
    <col min="7962" max="8192" width="7.7109375" style="4"/>
    <col min="8193" max="8193" width="30.85546875" style="4" customWidth="1"/>
    <col min="8194" max="8215" width="7.28515625" style="4" customWidth="1"/>
    <col min="8216" max="8217" width="8" style="4" bestFit="1" customWidth="1"/>
    <col min="8218" max="8448" width="7.7109375" style="4"/>
    <col min="8449" max="8449" width="30.85546875" style="4" customWidth="1"/>
    <col min="8450" max="8471" width="7.28515625" style="4" customWidth="1"/>
    <col min="8472" max="8473" width="8" style="4" bestFit="1" customWidth="1"/>
    <col min="8474" max="8704" width="7.7109375" style="4"/>
    <col min="8705" max="8705" width="30.85546875" style="4" customWidth="1"/>
    <col min="8706" max="8727" width="7.28515625" style="4" customWidth="1"/>
    <col min="8728" max="8729" width="8" style="4" bestFit="1" customWidth="1"/>
    <col min="8730" max="8960" width="7.7109375" style="4"/>
    <col min="8961" max="8961" width="30.85546875" style="4" customWidth="1"/>
    <col min="8962" max="8983" width="7.28515625" style="4" customWidth="1"/>
    <col min="8984" max="8985" width="8" style="4" bestFit="1" customWidth="1"/>
    <col min="8986" max="9216" width="7.7109375" style="4"/>
    <col min="9217" max="9217" width="30.85546875" style="4" customWidth="1"/>
    <col min="9218" max="9239" width="7.28515625" style="4" customWidth="1"/>
    <col min="9240" max="9241" width="8" style="4" bestFit="1" customWidth="1"/>
    <col min="9242" max="9472" width="7.7109375" style="4"/>
    <col min="9473" max="9473" width="30.85546875" style="4" customWidth="1"/>
    <col min="9474" max="9495" width="7.28515625" style="4" customWidth="1"/>
    <col min="9496" max="9497" width="8" style="4" bestFit="1" customWidth="1"/>
    <col min="9498" max="9728" width="7.7109375" style="4"/>
    <col min="9729" max="9729" width="30.85546875" style="4" customWidth="1"/>
    <col min="9730" max="9751" width="7.28515625" style="4" customWidth="1"/>
    <col min="9752" max="9753" width="8" style="4" bestFit="1" customWidth="1"/>
    <col min="9754" max="9984" width="7.7109375" style="4"/>
    <col min="9985" max="9985" width="30.85546875" style="4" customWidth="1"/>
    <col min="9986" max="10007" width="7.28515625" style="4" customWidth="1"/>
    <col min="10008" max="10009" width="8" style="4" bestFit="1" customWidth="1"/>
    <col min="10010" max="10240" width="7.7109375" style="4"/>
    <col min="10241" max="10241" width="30.85546875" style="4" customWidth="1"/>
    <col min="10242" max="10263" width="7.28515625" style="4" customWidth="1"/>
    <col min="10264" max="10265" width="8" style="4" bestFit="1" customWidth="1"/>
    <col min="10266" max="10496" width="7.7109375" style="4"/>
    <col min="10497" max="10497" width="30.85546875" style="4" customWidth="1"/>
    <col min="10498" max="10519" width="7.28515625" style="4" customWidth="1"/>
    <col min="10520" max="10521" width="8" style="4" bestFit="1" customWidth="1"/>
    <col min="10522" max="10752" width="7.7109375" style="4"/>
    <col min="10753" max="10753" width="30.85546875" style="4" customWidth="1"/>
    <col min="10754" max="10775" width="7.28515625" style="4" customWidth="1"/>
    <col min="10776" max="10777" width="8" style="4" bestFit="1" customWidth="1"/>
    <col min="10778" max="11008" width="7.7109375" style="4"/>
    <col min="11009" max="11009" width="30.85546875" style="4" customWidth="1"/>
    <col min="11010" max="11031" width="7.28515625" style="4" customWidth="1"/>
    <col min="11032" max="11033" width="8" style="4" bestFit="1" customWidth="1"/>
    <col min="11034" max="11264" width="7.7109375" style="4"/>
    <col min="11265" max="11265" width="30.85546875" style="4" customWidth="1"/>
    <col min="11266" max="11287" width="7.28515625" style="4" customWidth="1"/>
    <col min="11288" max="11289" width="8" style="4" bestFit="1" customWidth="1"/>
    <col min="11290" max="11520" width="7.7109375" style="4"/>
    <col min="11521" max="11521" width="30.85546875" style="4" customWidth="1"/>
    <col min="11522" max="11543" width="7.28515625" style="4" customWidth="1"/>
    <col min="11544" max="11545" width="8" style="4" bestFit="1" customWidth="1"/>
    <col min="11546" max="11776" width="7.7109375" style="4"/>
    <col min="11777" max="11777" width="30.85546875" style="4" customWidth="1"/>
    <col min="11778" max="11799" width="7.28515625" style="4" customWidth="1"/>
    <col min="11800" max="11801" width="8" style="4" bestFit="1" customWidth="1"/>
    <col min="11802" max="12032" width="7.7109375" style="4"/>
    <col min="12033" max="12033" width="30.85546875" style="4" customWidth="1"/>
    <col min="12034" max="12055" width="7.28515625" style="4" customWidth="1"/>
    <col min="12056" max="12057" width="8" style="4" bestFit="1" customWidth="1"/>
    <col min="12058" max="12288" width="7.7109375" style="4"/>
    <col min="12289" max="12289" width="30.85546875" style="4" customWidth="1"/>
    <col min="12290" max="12311" width="7.28515625" style="4" customWidth="1"/>
    <col min="12312" max="12313" width="8" style="4" bestFit="1" customWidth="1"/>
    <col min="12314" max="12544" width="7.7109375" style="4"/>
    <col min="12545" max="12545" width="30.85546875" style="4" customWidth="1"/>
    <col min="12546" max="12567" width="7.28515625" style="4" customWidth="1"/>
    <col min="12568" max="12569" width="8" style="4" bestFit="1" customWidth="1"/>
    <col min="12570" max="12800" width="7.7109375" style="4"/>
    <col min="12801" max="12801" width="30.85546875" style="4" customWidth="1"/>
    <col min="12802" max="12823" width="7.28515625" style="4" customWidth="1"/>
    <col min="12824" max="12825" width="8" style="4" bestFit="1" customWidth="1"/>
    <col min="12826" max="13056" width="7.7109375" style="4"/>
    <col min="13057" max="13057" width="30.85546875" style="4" customWidth="1"/>
    <col min="13058" max="13079" width="7.28515625" style="4" customWidth="1"/>
    <col min="13080" max="13081" width="8" style="4" bestFit="1" customWidth="1"/>
    <col min="13082" max="13312" width="7.7109375" style="4"/>
    <col min="13313" max="13313" width="30.85546875" style="4" customWidth="1"/>
    <col min="13314" max="13335" width="7.28515625" style="4" customWidth="1"/>
    <col min="13336" max="13337" width="8" style="4" bestFit="1" customWidth="1"/>
    <col min="13338" max="13568" width="7.7109375" style="4"/>
    <col min="13569" max="13569" width="30.85546875" style="4" customWidth="1"/>
    <col min="13570" max="13591" width="7.28515625" style="4" customWidth="1"/>
    <col min="13592" max="13593" width="8" style="4" bestFit="1" customWidth="1"/>
    <col min="13594" max="13824" width="7.7109375" style="4"/>
    <col min="13825" max="13825" width="30.85546875" style="4" customWidth="1"/>
    <col min="13826" max="13847" width="7.28515625" style="4" customWidth="1"/>
    <col min="13848" max="13849" width="8" style="4" bestFit="1" customWidth="1"/>
    <col min="13850" max="14080" width="7.7109375" style="4"/>
    <col min="14081" max="14081" width="30.85546875" style="4" customWidth="1"/>
    <col min="14082" max="14103" width="7.28515625" style="4" customWidth="1"/>
    <col min="14104" max="14105" width="8" style="4" bestFit="1" customWidth="1"/>
    <col min="14106" max="14336" width="7.7109375" style="4"/>
    <col min="14337" max="14337" width="30.85546875" style="4" customWidth="1"/>
    <col min="14338" max="14359" width="7.28515625" style="4" customWidth="1"/>
    <col min="14360" max="14361" width="8" style="4" bestFit="1" customWidth="1"/>
    <col min="14362" max="14592" width="7.7109375" style="4"/>
    <col min="14593" max="14593" width="30.85546875" style="4" customWidth="1"/>
    <col min="14594" max="14615" width="7.28515625" style="4" customWidth="1"/>
    <col min="14616" max="14617" width="8" style="4" bestFit="1" customWidth="1"/>
    <col min="14618" max="14848" width="7.7109375" style="4"/>
    <col min="14849" max="14849" width="30.85546875" style="4" customWidth="1"/>
    <col min="14850" max="14871" width="7.28515625" style="4" customWidth="1"/>
    <col min="14872" max="14873" width="8" style="4" bestFit="1" customWidth="1"/>
    <col min="14874" max="15104" width="7.7109375" style="4"/>
    <col min="15105" max="15105" width="30.85546875" style="4" customWidth="1"/>
    <col min="15106" max="15127" width="7.28515625" style="4" customWidth="1"/>
    <col min="15128" max="15129" width="8" style="4" bestFit="1" customWidth="1"/>
    <col min="15130" max="15360" width="7.7109375" style="4"/>
    <col min="15361" max="15361" width="30.85546875" style="4" customWidth="1"/>
    <col min="15362" max="15383" width="7.28515625" style="4" customWidth="1"/>
    <col min="15384" max="15385" width="8" style="4" bestFit="1" customWidth="1"/>
    <col min="15386" max="15616" width="7.7109375" style="4"/>
    <col min="15617" max="15617" width="30.85546875" style="4" customWidth="1"/>
    <col min="15618" max="15639" width="7.28515625" style="4" customWidth="1"/>
    <col min="15640" max="15641" width="8" style="4" bestFit="1" customWidth="1"/>
    <col min="15642" max="15872" width="7.7109375" style="4"/>
    <col min="15873" max="15873" width="30.85546875" style="4" customWidth="1"/>
    <col min="15874" max="15895" width="7.28515625" style="4" customWidth="1"/>
    <col min="15896" max="15897" width="8" style="4" bestFit="1" customWidth="1"/>
    <col min="15898" max="16128" width="7.7109375" style="4"/>
    <col min="16129" max="16129" width="30.85546875" style="4" customWidth="1"/>
    <col min="16130" max="16151" width="7.28515625" style="4" customWidth="1"/>
    <col min="16152" max="16153" width="8" style="4" bestFit="1" customWidth="1"/>
    <col min="16154" max="16384" width="7.7109375" style="4"/>
  </cols>
  <sheetData>
    <row r="1" spans="1:25">
      <c r="A1" s="24" t="s">
        <v>44</v>
      </c>
    </row>
    <row r="2" spans="1:25">
      <c r="A2" s="24" t="s">
        <v>45</v>
      </c>
    </row>
    <row r="3" spans="1:25">
      <c r="A3" s="4" t="s">
        <v>2</v>
      </c>
      <c r="H3" s="5"/>
      <c r="I3" s="5"/>
      <c r="K3" s="5"/>
      <c r="V3" s="5"/>
      <c r="X3" s="5"/>
      <c r="Y3" s="5" t="s">
        <v>3</v>
      </c>
    </row>
    <row r="4" spans="1:25">
      <c r="A4" s="6"/>
      <c r="B4" s="7">
        <v>1990</v>
      </c>
      <c r="C4" s="7">
        <v>1991</v>
      </c>
      <c r="D4" s="7">
        <v>1992</v>
      </c>
      <c r="E4" s="7">
        <v>1993</v>
      </c>
      <c r="F4" s="7">
        <v>1994</v>
      </c>
      <c r="G4" s="7">
        <v>1995</v>
      </c>
      <c r="H4" s="7">
        <v>1996</v>
      </c>
      <c r="I4" s="7">
        <v>1997</v>
      </c>
      <c r="J4" s="7">
        <v>1998</v>
      </c>
      <c r="K4" s="7">
        <v>1999</v>
      </c>
      <c r="L4" s="7">
        <v>2000</v>
      </c>
      <c r="M4" s="7">
        <v>2001</v>
      </c>
      <c r="N4" s="7">
        <v>2002</v>
      </c>
      <c r="O4" s="7">
        <v>2003</v>
      </c>
      <c r="P4" s="7">
        <v>2004</v>
      </c>
      <c r="Q4" s="7" t="s">
        <v>4</v>
      </c>
      <c r="R4" s="7" t="s">
        <v>5</v>
      </c>
      <c r="S4" s="7" t="s">
        <v>6</v>
      </c>
      <c r="T4" s="7" t="s">
        <v>7</v>
      </c>
      <c r="U4" s="7" t="s">
        <v>8</v>
      </c>
      <c r="V4" s="8" t="s">
        <v>9</v>
      </c>
      <c r="W4" s="8" t="s">
        <v>10</v>
      </c>
      <c r="X4" s="8" t="s">
        <v>11</v>
      </c>
      <c r="Y4" s="8" t="s">
        <v>12</v>
      </c>
    </row>
    <row r="5" spans="1:25">
      <c r="A5" s="25" t="s">
        <v>46</v>
      </c>
      <c r="B5" s="26">
        <v>1208165</v>
      </c>
      <c r="C5" s="26">
        <v>1345574</v>
      </c>
      <c r="D5" s="26">
        <v>1515287</v>
      </c>
      <c r="E5" s="26">
        <v>1695652</v>
      </c>
      <c r="F5" s="26">
        <v>1923156</v>
      </c>
      <c r="G5" s="26">
        <v>2163676</v>
      </c>
      <c r="H5" s="26">
        <v>2398571</v>
      </c>
      <c r="I5" s="26">
        <v>2496492</v>
      </c>
      <c r="J5" s="26">
        <v>2429538</v>
      </c>
      <c r="K5" s="26">
        <v>2547646</v>
      </c>
      <c r="L5" s="26">
        <v>2744483</v>
      </c>
      <c r="M5" s="26">
        <v>2993351</v>
      </c>
      <c r="N5" s="26">
        <v>3211201</v>
      </c>
      <c r="O5" s="26">
        <v>3514398</v>
      </c>
      <c r="P5" s="26">
        <v>3885699</v>
      </c>
      <c r="Q5" s="26">
        <v>4251882</v>
      </c>
      <c r="R5" s="26">
        <v>4574250</v>
      </c>
      <c r="S5" s="26">
        <v>4769451</v>
      </c>
      <c r="T5" s="26">
        <v>5206744</v>
      </c>
      <c r="U5" s="26">
        <v>5125238</v>
      </c>
      <c r="V5" s="26">
        <v>5629799</v>
      </c>
      <c r="W5" s="26">
        <v>5978093</v>
      </c>
      <c r="X5" s="26">
        <v>6518056</v>
      </c>
      <c r="Y5" s="26">
        <v>6718786</v>
      </c>
    </row>
    <row r="6" spans="1:25">
      <c r="A6" s="25" t="s">
        <v>47</v>
      </c>
      <c r="B6" s="26">
        <v>226611</v>
      </c>
      <c r="C6" s="26">
        <v>257318</v>
      </c>
      <c r="D6" s="26">
        <v>312647</v>
      </c>
      <c r="E6" s="26">
        <v>359019</v>
      </c>
      <c r="F6" s="26">
        <v>407729</v>
      </c>
      <c r="G6" s="26">
        <v>474509</v>
      </c>
      <c r="H6" s="26">
        <v>537348</v>
      </c>
      <c r="I6" s="26">
        <v>569186</v>
      </c>
      <c r="J6" s="26">
        <v>614234</v>
      </c>
      <c r="K6" s="26">
        <v>649933</v>
      </c>
      <c r="L6" s="26">
        <v>688276</v>
      </c>
      <c r="M6" s="26">
        <v>720214</v>
      </c>
      <c r="N6" s="26">
        <v>759992</v>
      </c>
      <c r="O6" s="26">
        <v>816547</v>
      </c>
      <c r="P6" s="26">
        <v>911965</v>
      </c>
      <c r="Q6" s="26">
        <v>1039643</v>
      </c>
      <c r="R6" s="26">
        <v>1134278</v>
      </c>
      <c r="S6" s="26">
        <v>1263960</v>
      </c>
      <c r="T6" s="26">
        <v>1392166</v>
      </c>
      <c r="U6" s="26">
        <v>1541644</v>
      </c>
      <c r="V6" s="26">
        <v>1711909</v>
      </c>
      <c r="W6" s="26">
        <v>1824222</v>
      </c>
      <c r="X6" s="26">
        <v>2025305</v>
      </c>
      <c r="Y6" s="26">
        <v>2177014</v>
      </c>
    </row>
    <row r="7" spans="1:25">
      <c r="A7" s="25" t="s">
        <v>48</v>
      </c>
      <c r="B7" s="26">
        <v>915497</v>
      </c>
      <c r="C7" s="26">
        <v>1055159</v>
      </c>
      <c r="D7" s="26">
        <v>1138954</v>
      </c>
      <c r="E7" s="26">
        <v>1274846</v>
      </c>
      <c r="F7" s="26">
        <v>1475624</v>
      </c>
      <c r="G7" s="26">
        <v>1742769</v>
      </c>
      <c r="H7" s="26">
        <v>1932209</v>
      </c>
      <c r="I7" s="26">
        <v>1630306</v>
      </c>
      <c r="J7" s="26">
        <v>1041474</v>
      </c>
      <c r="K7" s="26">
        <v>977600</v>
      </c>
      <c r="L7" s="26">
        <v>1093811</v>
      </c>
      <c r="M7" s="26">
        <v>1201575</v>
      </c>
      <c r="N7" s="26">
        <v>1264206</v>
      </c>
      <c r="O7" s="26">
        <v>1454994</v>
      </c>
      <c r="P7" s="26">
        <v>1729125</v>
      </c>
      <c r="Q7" s="26">
        <v>2110153</v>
      </c>
      <c r="R7" s="26">
        <v>2255290</v>
      </c>
      <c r="S7" s="26">
        <v>2310483</v>
      </c>
      <c r="T7" s="26">
        <v>2567262</v>
      </c>
      <c r="U7" s="26">
        <v>2232018</v>
      </c>
      <c r="V7" s="26">
        <v>2593168</v>
      </c>
      <c r="W7" s="26">
        <v>2921293</v>
      </c>
      <c r="X7" s="26">
        <v>3320847</v>
      </c>
      <c r="Y7" s="26">
        <v>3271589</v>
      </c>
    </row>
    <row r="8" spans="1:25">
      <c r="A8" s="25" t="s">
        <v>49</v>
      </c>
      <c r="B8" s="26">
        <v>24734</v>
      </c>
      <c r="C8" s="26">
        <v>31563</v>
      </c>
      <c r="D8" s="26">
        <v>26525</v>
      </c>
      <c r="E8" s="26">
        <v>19304</v>
      </c>
      <c r="F8" s="26">
        <v>33498</v>
      </c>
      <c r="G8" s="26">
        <v>65011</v>
      </c>
      <c r="H8" s="26">
        <v>40716</v>
      </c>
      <c r="I8" s="26">
        <v>-15860</v>
      </c>
      <c r="J8" s="26">
        <v>-97805</v>
      </c>
      <c r="K8" s="26">
        <v>-11334</v>
      </c>
      <c r="L8" s="26">
        <v>35878</v>
      </c>
      <c r="M8" s="26">
        <v>33784</v>
      </c>
      <c r="N8" s="26">
        <v>48038</v>
      </c>
      <c r="O8" s="26">
        <v>50374</v>
      </c>
      <c r="P8" s="26">
        <v>56832</v>
      </c>
      <c r="Q8" s="26">
        <v>206207</v>
      </c>
      <c r="R8" s="26">
        <v>13861</v>
      </c>
      <c r="S8" s="26">
        <v>3609</v>
      </c>
      <c r="T8" s="26">
        <v>172659</v>
      </c>
      <c r="U8" s="26">
        <v>-238816</v>
      </c>
      <c r="V8" s="26">
        <v>147418</v>
      </c>
      <c r="W8" s="26">
        <v>107991</v>
      </c>
      <c r="X8" s="26">
        <v>167265</v>
      </c>
      <c r="Y8" s="26">
        <v>274802</v>
      </c>
    </row>
    <row r="9" spans="1:25">
      <c r="A9" s="27" t="s">
        <v>50</v>
      </c>
      <c r="B9" s="26">
        <v>747265</v>
      </c>
      <c r="C9" s="26">
        <v>905052</v>
      </c>
      <c r="D9" s="26">
        <v>1051106</v>
      </c>
      <c r="E9" s="26">
        <v>1201505</v>
      </c>
      <c r="F9" s="26">
        <v>1410786</v>
      </c>
      <c r="G9" s="26">
        <v>1751674</v>
      </c>
      <c r="H9" s="26">
        <v>1809910</v>
      </c>
      <c r="I9" s="26">
        <v>2272115</v>
      </c>
      <c r="J9" s="26">
        <v>2723953</v>
      </c>
      <c r="K9" s="26">
        <v>2703308</v>
      </c>
      <c r="L9" s="26">
        <v>3287284</v>
      </c>
      <c r="M9" s="26">
        <v>3380750</v>
      </c>
      <c r="N9" s="26">
        <v>3499004</v>
      </c>
      <c r="O9" s="26">
        <v>3886566</v>
      </c>
      <c r="P9" s="26">
        <v>4587868</v>
      </c>
      <c r="Q9" s="26">
        <v>5208462</v>
      </c>
      <c r="R9" s="26">
        <v>5769172</v>
      </c>
      <c r="S9" s="26">
        <v>6251055</v>
      </c>
      <c r="T9" s="26">
        <v>6932340</v>
      </c>
      <c r="U9" s="26">
        <v>6190058</v>
      </c>
      <c r="V9" s="26">
        <v>7145554</v>
      </c>
      <c r="W9" s="26">
        <v>7942726</v>
      </c>
      <c r="X9" s="26">
        <v>8562318</v>
      </c>
      <c r="Y9" s="26">
        <v>8741355.0000000019</v>
      </c>
    </row>
    <row r="10" spans="1:25">
      <c r="A10" s="28" t="s">
        <v>51</v>
      </c>
      <c r="B10" s="29">
        <v>583206</v>
      </c>
      <c r="C10" s="29">
        <v>720545</v>
      </c>
      <c r="D10" s="29">
        <v>815202</v>
      </c>
      <c r="E10" s="29">
        <v>921433</v>
      </c>
      <c r="F10" s="29">
        <v>1118049</v>
      </c>
      <c r="G10" s="29">
        <v>1381660</v>
      </c>
      <c r="H10" s="29">
        <v>1378902</v>
      </c>
      <c r="I10" s="29">
        <v>1789833</v>
      </c>
      <c r="J10" s="29">
        <v>2181082</v>
      </c>
      <c r="K10" s="29">
        <v>2150049</v>
      </c>
      <c r="L10" s="29">
        <v>2730943</v>
      </c>
      <c r="M10" s="29">
        <v>2802530</v>
      </c>
      <c r="N10" s="29">
        <v>2837663</v>
      </c>
      <c r="O10" s="29">
        <v>3233116</v>
      </c>
      <c r="P10" s="29">
        <v>3822802</v>
      </c>
      <c r="Q10" s="29">
        <v>4406673</v>
      </c>
      <c r="R10" s="29">
        <v>4838242</v>
      </c>
      <c r="S10" s="29">
        <v>5212208</v>
      </c>
      <c r="T10" s="29">
        <v>5831086</v>
      </c>
      <c r="U10" s="29">
        <v>5157644</v>
      </c>
      <c r="V10" s="29">
        <v>6060184</v>
      </c>
      <c r="W10" s="29">
        <v>6675068</v>
      </c>
      <c r="X10" s="29">
        <v>7020565</v>
      </c>
      <c r="Y10" s="29">
        <v>6927969.0000000019</v>
      </c>
    </row>
    <row r="11" spans="1:25">
      <c r="A11" s="28" t="s">
        <v>52</v>
      </c>
      <c r="B11" s="29">
        <v>164059</v>
      </c>
      <c r="C11" s="29">
        <v>184507</v>
      </c>
      <c r="D11" s="29">
        <v>235904</v>
      </c>
      <c r="E11" s="29">
        <v>280072</v>
      </c>
      <c r="F11" s="29">
        <v>292737</v>
      </c>
      <c r="G11" s="29">
        <v>370014</v>
      </c>
      <c r="H11" s="29">
        <v>431008</v>
      </c>
      <c r="I11" s="29">
        <v>482282</v>
      </c>
      <c r="J11" s="29">
        <v>542871</v>
      </c>
      <c r="K11" s="29">
        <v>553259</v>
      </c>
      <c r="L11" s="29">
        <v>556341</v>
      </c>
      <c r="M11" s="29">
        <v>578220</v>
      </c>
      <c r="N11" s="29">
        <v>661341</v>
      </c>
      <c r="O11" s="29">
        <v>653450</v>
      </c>
      <c r="P11" s="29">
        <v>765066</v>
      </c>
      <c r="Q11" s="29">
        <v>801789</v>
      </c>
      <c r="R11" s="29">
        <v>930930</v>
      </c>
      <c r="S11" s="29">
        <v>1038847</v>
      </c>
      <c r="T11" s="29">
        <v>1101254</v>
      </c>
      <c r="U11" s="29">
        <v>1032414</v>
      </c>
      <c r="V11" s="29">
        <v>1085370</v>
      </c>
      <c r="W11" s="29">
        <v>1267658</v>
      </c>
      <c r="X11" s="29">
        <v>1541753</v>
      </c>
      <c r="Y11" s="29">
        <v>1813386</v>
      </c>
    </row>
    <row r="12" spans="1:25">
      <c r="A12" s="27" t="s">
        <v>53</v>
      </c>
      <c r="B12" s="26">
        <v>916358</v>
      </c>
      <c r="C12" s="26">
        <v>1076211</v>
      </c>
      <c r="D12" s="26">
        <v>1175484</v>
      </c>
      <c r="E12" s="26">
        <v>1335681</v>
      </c>
      <c r="F12" s="26">
        <v>1586561</v>
      </c>
      <c r="G12" s="26">
        <v>2033894</v>
      </c>
      <c r="H12" s="26">
        <v>2099234</v>
      </c>
      <c r="I12" s="26">
        <v>2205119</v>
      </c>
      <c r="J12" s="26">
        <v>1988907</v>
      </c>
      <c r="K12" s="26">
        <v>2120348</v>
      </c>
      <c r="L12" s="26">
        <v>2862305</v>
      </c>
      <c r="M12" s="26">
        <v>3047574</v>
      </c>
      <c r="N12" s="26">
        <v>3134265</v>
      </c>
      <c r="O12" s="26">
        <v>3485272</v>
      </c>
      <c r="P12" s="26">
        <v>4272713</v>
      </c>
      <c r="Q12" s="26">
        <v>5288297</v>
      </c>
      <c r="R12" s="26">
        <v>5494996</v>
      </c>
      <c r="S12" s="26">
        <v>5536632</v>
      </c>
      <c r="T12" s="26">
        <v>6699780</v>
      </c>
      <c r="U12" s="26">
        <v>5286372</v>
      </c>
      <c r="V12" s="26">
        <v>6547273</v>
      </c>
      <c r="W12" s="26">
        <v>7749631</v>
      </c>
      <c r="X12" s="26">
        <v>8481198</v>
      </c>
      <c r="Y12" s="26">
        <v>8407670</v>
      </c>
    </row>
    <row r="13" spans="1:25">
      <c r="A13" s="28" t="s">
        <v>54</v>
      </c>
      <c r="B13" s="29">
        <v>754508</v>
      </c>
      <c r="C13" s="29">
        <v>871027</v>
      </c>
      <c r="D13" s="29">
        <v>918524</v>
      </c>
      <c r="E13" s="29">
        <v>1030343</v>
      </c>
      <c r="F13" s="29">
        <v>1211831</v>
      </c>
      <c r="G13" s="29">
        <v>1580285</v>
      </c>
      <c r="H13" s="29">
        <v>1619183</v>
      </c>
      <c r="I13" s="29">
        <v>1687306</v>
      </c>
      <c r="J13" s="29">
        <v>1512457</v>
      </c>
      <c r="K13" s="29">
        <v>1621704</v>
      </c>
      <c r="L13" s="29">
        <v>2265574</v>
      </c>
      <c r="M13" s="29">
        <v>2429507</v>
      </c>
      <c r="N13" s="29">
        <v>2444673</v>
      </c>
      <c r="O13" s="29">
        <v>2769706</v>
      </c>
      <c r="P13" s="29">
        <v>3390119</v>
      </c>
      <c r="Q13" s="29">
        <v>4264438</v>
      </c>
      <c r="R13" s="29">
        <v>4324105</v>
      </c>
      <c r="S13" s="29">
        <v>4295414</v>
      </c>
      <c r="T13" s="29">
        <v>5255545</v>
      </c>
      <c r="U13" s="29">
        <v>4036590</v>
      </c>
      <c r="V13" s="29">
        <v>5122935</v>
      </c>
      <c r="W13" s="29">
        <v>6160220</v>
      </c>
      <c r="X13" s="29">
        <v>6831798</v>
      </c>
      <c r="Y13" s="29">
        <v>6711033</v>
      </c>
    </row>
    <row r="14" spans="1:25">
      <c r="A14" s="28" t="s">
        <v>55</v>
      </c>
      <c r="B14" s="29">
        <v>161850</v>
      </c>
      <c r="C14" s="29">
        <v>205184</v>
      </c>
      <c r="D14" s="29">
        <v>256960</v>
      </c>
      <c r="E14" s="29">
        <v>305338</v>
      </c>
      <c r="F14" s="29">
        <v>374730</v>
      </c>
      <c r="G14" s="29">
        <v>453609</v>
      </c>
      <c r="H14" s="29">
        <v>480051</v>
      </c>
      <c r="I14" s="29">
        <v>517813</v>
      </c>
      <c r="J14" s="29">
        <v>476450</v>
      </c>
      <c r="K14" s="29">
        <v>498644</v>
      </c>
      <c r="L14" s="29">
        <v>596731</v>
      </c>
      <c r="M14" s="29">
        <v>618067</v>
      </c>
      <c r="N14" s="29">
        <v>689592</v>
      </c>
      <c r="O14" s="29">
        <v>715566</v>
      </c>
      <c r="P14" s="29">
        <v>882594</v>
      </c>
      <c r="Q14" s="29">
        <v>1023859</v>
      </c>
      <c r="R14" s="29">
        <v>1170891</v>
      </c>
      <c r="S14" s="29">
        <v>1241218</v>
      </c>
      <c r="T14" s="29">
        <v>1444235</v>
      </c>
      <c r="U14" s="29">
        <v>1249782</v>
      </c>
      <c r="V14" s="29">
        <v>1424338</v>
      </c>
      <c r="W14" s="29">
        <v>1589411</v>
      </c>
      <c r="X14" s="29">
        <v>1649400</v>
      </c>
      <c r="Y14" s="29">
        <v>1696637</v>
      </c>
    </row>
    <row r="15" spans="1:25" s="32" customFormat="1">
      <c r="A15" s="30" t="s">
        <v>56</v>
      </c>
      <c r="B15" s="31">
        <v>2205914</v>
      </c>
      <c r="C15" s="31">
        <v>2518455</v>
      </c>
      <c r="D15" s="31">
        <v>2869035</v>
      </c>
      <c r="E15" s="31">
        <v>3214645</v>
      </c>
      <c r="F15" s="31">
        <v>3664232</v>
      </c>
      <c r="G15" s="31">
        <v>4163745</v>
      </c>
      <c r="H15" s="31">
        <v>4619520</v>
      </c>
      <c r="I15" s="31">
        <v>4747120</v>
      </c>
      <c r="J15" s="31">
        <v>4722487</v>
      </c>
      <c r="K15" s="31">
        <v>4746805</v>
      </c>
      <c r="L15" s="31">
        <v>4987427</v>
      </c>
      <c r="M15" s="31">
        <v>5282100</v>
      </c>
      <c r="N15" s="31">
        <v>5648176</v>
      </c>
      <c r="O15" s="31">
        <v>6237607</v>
      </c>
      <c r="P15" s="31">
        <v>6898776</v>
      </c>
      <c r="Q15" s="31">
        <v>7528050</v>
      </c>
      <c r="R15" s="31">
        <v>8251855</v>
      </c>
      <c r="S15" s="31">
        <v>9061926</v>
      </c>
      <c r="T15" s="31">
        <v>9571391</v>
      </c>
      <c r="U15" s="31">
        <v>9563770</v>
      </c>
      <c r="V15" s="31">
        <v>10680575</v>
      </c>
      <c r="W15" s="31">
        <v>11024694</v>
      </c>
      <c r="X15" s="31">
        <v>12112593</v>
      </c>
      <c r="Y15" s="31">
        <v>12775876</v>
      </c>
    </row>
    <row r="16" spans="1:25">
      <c r="A16" s="27" t="s">
        <v>57</v>
      </c>
      <c r="B16" s="26">
        <v>57553</v>
      </c>
      <c r="C16" s="26">
        <v>65036</v>
      </c>
      <c r="D16" s="26">
        <v>66611</v>
      </c>
      <c r="E16" s="26">
        <v>48791</v>
      </c>
      <c r="F16" s="26">
        <v>24859</v>
      </c>
      <c r="G16" s="26">
        <v>53864</v>
      </c>
      <c r="H16" s="26">
        <v>19085</v>
      </c>
      <c r="I16" s="26">
        <v>-36821</v>
      </c>
      <c r="J16" s="26">
        <v>-20933</v>
      </c>
      <c r="K16" s="26">
        <v>43016</v>
      </c>
      <c r="L16" s="26">
        <v>82397</v>
      </c>
      <c r="M16" s="26">
        <v>62912</v>
      </c>
      <c r="N16" s="26">
        <v>121402</v>
      </c>
      <c r="O16" s="26">
        <v>79699</v>
      </c>
      <c r="P16" s="26">
        <v>55501</v>
      </c>
      <c r="Q16" s="26">
        <v>86357</v>
      </c>
      <c r="R16" s="26">
        <v>148799</v>
      </c>
      <c r="S16" s="26">
        <v>14375</v>
      </c>
      <c r="T16" s="26">
        <v>135543</v>
      </c>
      <c r="U16" s="26">
        <v>90243</v>
      </c>
      <c r="V16" s="26">
        <v>121821</v>
      </c>
      <c r="W16" s="26">
        <v>275789</v>
      </c>
      <c r="X16" s="26">
        <v>242062</v>
      </c>
      <c r="Y16" s="26">
        <v>134162</v>
      </c>
    </row>
    <row r="17" spans="1:25" s="32" customFormat="1">
      <c r="A17" s="33" t="s">
        <v>32</v>
      </c>
      <c r="B17" s="34">
        <v>2263467</v>
      </c>
      <c r="C17" s="34">
        <v>2583491</v>
      </c>
      <c r="D17" s="34">
        <v>2935646</v>
      </c>
      <c r="E17" s="34">
        <v>3263436</v>
      </c>
      <c r="F17" s="34">
        <v>3689091</v>
      </c>
      <c r="G17" s="34">
        <v>4217609</v>
      </c>
      <c r="H17" s="34">
        <v>4638605</v>
      </c>
      <c r="I17" s="34">
        <v>4710299</v>
      </c>
      <c r="J17" s="34">
        <v>4701554</v>
      </c>
      <c r="K17" s="34">
        <v>4789821</v>
      </c>
      <c r="L17" s="34">
        <v>5069824</v>
      </c>
      <c r="M17" s="34">
        <v>5345012</v>
      </c>
      <c r="N17" s="34">
        <v>5769578</v>
      </c>
      <c r="O17" s="34">
        <v>6317306</v>
      </c>
      <c r="P17" s="34">
        <v>6954277</v>
      </c>
      <c r="Q17" s="34">
        <v>7614407</v>
      </c>
      <c r="R17" s="34">
        <v>8400654</v>
      </c>
      <c r="S17" s="34">
        <v>9076301</v>
      </c>
      <c r="T17" s="34">
        <v>9706934</v>
      </c>
      <c r="U17" s="34">
        <v>9654013</v>
      </c>
      <c r="V17" s="34">
        <v>10802396</v>
      </c>
      <c r="W17" s="34">
        <v>11300483</v>
      </c>
      <c r="X17" s="34">
        <v>12354655</v>
      </c>
      <c r="Y17" s="34">
        <v>12910038</v>
      </c>
    </row>
    <row r="18" spans="1:25"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</row>
    <row r="19" spans="1:25">
      <c r="A19" s="24" t="s">
        <v>58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</row>
    <row r="20" spans="1:25">
      <c r="A20" s="24" t="s">
        <v>59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</row>
    <row r="21" spans="1:25">
      <c r="A21" s="4" t="s">
        <v>2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5"/>
      <c r="X21" s="5"/>
      <c r="Y21" s="5" t="s">
        <v>3</v>
      </c>
    </row>
    <row r="22" spans="1:25">
      <c r="A22" s="6"/>
      <c r="B22" s="7">
        <v>1990</v>
      </c>
      <c r="C22" s="7">
        <v>1991</v>
      </c>
      <c r="D22" s="7">
        <v>1992</v>
      </c>
      <c r="E22" s="7">
        <v>1993</v>
      </c>
      <c r="F22" s="7">
        <v>1994</v>
      </c>
      <c r="G22" s="7">
        <v>1995</v>
      </c>
      <c r="H22" s="7">
        <v>1996</v>
      </c>
      <c r="I22" s="7">
        <v>1997</v>
      </c>
      <c r="J22" s="7">
        <v>1998</v>
      </c>
      <c r="K22" s="7">
        <v>1999</v>
      </c>
      <c r="L22" s="7">
        <v>2000</v>
      </c>
      <c r="M22" s="7">
        <v>2001</v>
      </c>
      <c r="N22" s="7">
        <v>2002</v>
      </c>
      <c r="O22" s="7">
        <v>2003</v>
      </c>
      <c r="P22" s="7">
        <v>2004</v>
      </c>
      <c r="Q22" s="7" t="s">
        <v>4</v>
      </c>
      <c r="R22" s="7" t="s">
        <v>5</v>
      </c>
      <c r="S22" s="7" t="s">
        <v>6</v>
      </c>
      <c r="T22" s="7" t="s">
        <v>7</v>
      </c>
      <c r="U22" s="7" t="s">
        <v>8</v>
      </c>
      <c r="V22" s="8" t="s">
        <v>9</v>
      </c>
      <c r="W22" s="8" t="s">
        <v>10</v>
      </c>
      <c r="X22" s="8" t="s">
        <v>11</v>
      </c>
      <c r="Y22" s="8" t="s">
        <v>12</v>
      </c>
    </row>
    <row r="23" spans="1:25">
      <c r="A23" s="25" t="s">
        <v>46</v>
      </c>
      <c r="B23" s="27">
        <v>1888117</v>
      </c>
      <c r="C23" s="27">
        <v>1987950</v>
      </c>
      <c r="D23" s="27">
        <v>2184372</v>
      </c>
      <c r="E23" s="27">
        <v>2359530</v>
      </c>
      <c r="F23" s="27">
        <v>2545363</v>
      </c>
      <c r="G23" s="27">
        <v>2756101</v>
      </c>
      <c r="H23" s="27">
        <v>2894826</v>
      </c>
      <c r="I23" s="27">
        <v>2854002</v>
      </c>
      <c r="J23" s="27">
        <v>2562901</v>
      </c>
      <c r="K23" s="27">
        <v>2667109</v>
      </c>
      <c r="L23" s="27">
        <v>2854801</v>
      </c>
      <c r="M23" s="27">
        <v>3023108</v>
      </c>
      <c r="N23" s="27">
        <v>3211201</v>
      </c>
      <c r="O23" s="27">
        <v>3447105</v>
      </c>
      <c r="P23" s="27">
        <v>3703164</v>
      </c>
      <c r="Q23" s="27">
        <v>3858725</v>
      </c>
      <c r="R23" s="27">
        <v>3966800</v>
      </c>
      <c r="S23" s="27">
        <v>4014069</v>
      </c>
      <c r="T23" s="27">
        <v>4127803</v>
      </c>
      <c r="U23" s="27">
        <v>4076014</v>
      </c>
      <c r="V23" s="27">
        <v>4279804</v>
      </c>
      <c r="W23" s="27">
        <v>4355368</v>
      </c>
      <c r="X23" s="27">
        <v>4631495</v>
      </c>
      <c r="Y23" s="27">
        <v>4670544</v>
      </c>
    </row>
    <row r="24" spans="1:25">
      <c r="A24" s="25" t="s">
        <v>47</v>
      </c>
      <c r="B24" s="27">
        <v>392358</v>
      </c>
      <c r="C24" s="27">
        <v>412250</v>
      </c>
      <c r="D24" s="27">
        <v>451848</v>
      </c>
      <c r="E24" s="27">
        <v>491605</v>
      </c>
      <c r="F24" s="27">
        <v>533191</v>
      </c>
      <c r="G24" s="27">
        <v>569923</v>
      </c>
      <c r="H24" s="27">
        <v>625825</v>
      </c>
      <c r="I24" s="27">
        <v>643174</v>
      </c>
      <c r="J24" s="27">
        <v>672801</v>
      </c>
      <c r="K24" s="27">
        <v>697070</v>
      </c>
      <c r="L24" s="27">
        <v>716303</v>
      </c>
      <c r="M24" s="27">
        <v>734912</v>
      </c>
      <c r="N24" s="27">
        <v>759992</v>
      </c>
      <c r="O24" s="27">
        <v>798944</v>
      </c>
      <c r="P24" s="27">
        <v>830075</v>
      </c>
      <c r="Q24" s="27">
        <v>896434</v>
      </c>
      <c r="R24" s="27">
        <v>916734</v>
      </c>
      <c r="S24" s="27">
        <v>995124</v>
      </c>
      <c r="T24" s="27">
        <v>1044146</v>
      </c>
      <c r="U24" s="27">
        <v>1151400</v>
      </c>
      <c r="V24" s="27">
        <v>1258784</v>
      </c>
      <c r="W24" s="27">
        <v>1301703</v>
      </c>
      <c r="X24" s="27">
        <v>1399044</v>
      </c>
      <c r="Y24" s="27">
        <v>1464725</v>
      </c>
    </row>
    <row r="25" spans="1:25">
      <c r="A25" s="25" t="s">
        <v>48</v>
      </c>
      <c r="B25" s="27">
        <v>1553262</v>
      </c>
      <c r="C25" s="27">
        <v>1720255</v>
      </c>
      <c r="D25" s="27">
        <v>1852203</v>
      </c>
      <c r="E25" s="27">
        <v>2031824</v>
      </c>
      <c r="F25" s="27">
        <v>2266018</v>
      </c>
      <c r="G25" s="27">
        <v>2534993</v>
      </c>
      <c r="H25" s="27">
        <v>2712098</v>
      </c>
      <c r="I25" s="27">
        <v>2121141</v>
      </c>
      <c r="J25" s="27">
        <v>1187279</v>
      </c>
      <c r="K25" s="27">
        <v>1133976</v>
      </c>
      <c r="L25" s="27">
        <v>1169039</v>
      </c>
      <c r="M25" s="27">
        <v>1190489</v>
      </c>
      <c r="N25" s="27">
        <v>1264206</v>
      </c>
      <c r="O25" s="27">
        <v>1423985</v>
      </c>
      <c r="P25" s="27">
        <v>1649896</v>
      </c>
      <c r="Q25" s="27">
        <v>1885491</v>
      </c>
      <c r="R25" s="27">
        <v>1934758</v>
      </c>
      <c r="S25" s="27">
        <v>1968711</v>
      </c>
      <c r="T25" s="27">
        <v>2014697</v>
      </c>
      <c r="U25" s="27">
        <v>1795686</v>
      </c>
      <c r="V25" s="27">
        <v>2003971</v>
      </c>
      <c r="W25" s="27">
        <v>2101552</v>
      </c>
      <c r="X25" s="27">
        <v>2315849</v>
      </c>
      <c r="Y25" s="27">
        <v>2296782</v>
      </c>
    </row>
    <row r="26" spans="1:25">
      <c r="A26" s="25" t="s">
        <v>49</v>
      </c>
      <c r="B26" s="27">
        <v>38203</v>
      </c>
      <c r="C26" s="27">
        <v>46075</v>
      </c>
      <c r="D26" s="27">
        <v>37266</v>
      </c>
      <c r="E26" s="27">
        <v>26310</v>
      </c>
      <c r="F26" s="27">
        <v>43416</v>
      </c>
      <c r="G26" s="27">
        <v>82292</v>
      </c>
      <c r="H26" s="27">
        <v>47737</v>
      </c>
      <c r="I26" s="27">
        <v>-17695</v>
      </c>
      <c r="J26" s="27">
        <v>-98099</v>
      </c>
      <c r="K26" s="27">
        <v>-11803</v>
      </c>
      <c r="L26" s="27">
        <v>36909</v>
      </c>
      <c r="M26" s="27">
        <v>34017</v>
      </c>
      <c r="N26" s="27">
        <v>48038</v>
      </c>
      <c r="O26" s="27">
        <v>49545</v>
      </c>
      <c r="P26" s="27">
        <v>54189</v>
      </c>
      <c r="Q26" s="27">
        <v>187949</v>
      </c>
      <c r="R26" s="27">
        <v>11062</v>
      </c>
      <c r="S26" s="27">
        <v>3056</v>
      </c>
      <c r="T26" s="27">
        <v>138571</v>
      </c>
      <c r="U26" s="27">
        <v>-183422.42703532986</v>
      </c>
      <c r="V26" s="27">
        <v>107396</v>
      </c>
      <c r="W26" s="27">
        <v>68204</v>
      </c>
      <c r="X26" s="27">
        <v>107635</v>
      </c>
      <c r="Y26" s="27">
        <v>179258</v>
      </c>
    </row>
    <row r="27" spans="1:25">
      <c r="A27" s="27" t="s">
        <v>50</v>
      </c>
      <c r="B27" s="27">
        <v>1150564</v>
      </c>
      <c r="C27" s="27">
        <v>1341808</v>
      </c>
      <c r="D27" s="27">
        <v>1529488</v>
      </c>
      <c r="E27" s="27">
        <v>1744192</v>
      </c>
      <c r="F27" s="27">
        <v>1972767</v>
      </c>
      <c r="G27" s="27">
        <v>2275991</v>
      </c>
      <c r="H27" s="27">
        <v>2173943</v>
      </c>
      <c r="I27" s="27">
        <v>2370726</v>
      </c>
      <c r="J27" s="27">
        <v>2626562</v>
      </c>
      <c r="K27" s="27">
        <v>2853389</v>
      </c>
      <c r="L27" s="27">
        <v>3305136</v>
      </c>
      <c r="M27" s="27">
        <v>3304461</v>
      </c>
      <c r="N27" s="27">
        <v>3499004</v>
      </c>
      <c r="O27" s="27">
        <v>3818598</v>
      </c>
      <c r="P27" s="27">
        <v>4377298</v>
      </c>
      <c r="Q27" s="27">
        <v>4716966</v>
      </c>
      <c r="R27" s="27">
        <v>5225816</v>
      </c>
      <c r="S27" s="27">
        <v>5690587</v>
      </c>
      <c r="T27" s="27">
        <v>6047023</v>
      </c>
      <c r="U27" s="27">
        <v>5288432</v>
      </c>
      <c r="V27" s="27">
        <v>6035916</v>
      </c>
      <c r="W27" s="27">
        <v>6590077</v>
      </c>
      <c r="X27" s="27">
        <v>6924650</v>
      </c>
      <c r="Y27" s="27">
        <v>7116961</v>
      </c>
    </row>
    <row r="28" spans="1:25">
      <c r="A28" s="28" t="s">
        <v>51</v>
      </c>
      <c r="B28" s="28">
        <v>938546</v>
      </c>
      <c r="C28" s="28">
        <v>1122411</v>
      </c>
      <c r="D28" s="28">
        <v>1255393</v>
      </c>
      <c r="E28" s="28">
        <v>1405144</v>
      </c>
      <c r="F28" s="28">
        <v>1651908</v>
      </c>
      <c r="G28" s="28">
        <v>1885908</v>
      </c>
      <c r="H28" s="28">
        <v>1708653</v>
      </c>
      <c r="I28" s="28">
        <v>1857404</v>
      </c>
      <c r="J28" s="28">
        <v>2065627</v>
      </c>
      <c r="K28" s="28">
        <v>2279650</v>
      </c>
      <c r="L28" s="28">
        <v>2748563</v>
      </c>
      <c r="M28" s="28">
        <v>2721384</v>
      </c>
      <c r="N28" s="28">
        <v>2837663</v>
      </c>
      <c r="O28" s="28">
        <v>3172661</v>
      </c>
      <c r="P28" s="28">
        <v>3657091</v>
      </c>
      <c r="Q28" s="28">
        <v>3960007</v>
      </c>
      <c r="R28" s="28">
        <v>4379385</v>
      </c>
      <c r="S28" s="28">
        <v>4764329</v>
      </c>
      <c r="T28" s="28">
        <v>5087945</v>
      </c>
      <c r="U28" s="28">
        <v>4380482</v>
      </c>
      <c r="V28" s="28">
        <v>5096976</v>
      </c>
      <c r="W28" s="28">
        <v>5522872</v>
      </c>
      <c r="X28" s="28">
        <v>5656931</v>
      </c>
      <c r="Y28" s="28">
        <v>5656844</v>
      </c>
    </row>
    <row r="29" spans="1:25">
      <c r="A29" s="28" t="s">
        <v>52</v>
      </c>
      <c r="B29" s="28">
        <v>219969</v>
      </c>
      <c r="C29" s="28">
        <v>233318</v>
      </c>
      <c r="D29" s="28">
        <v>285443</v>
      </c>
      <c r="E29" s="28">
        <v>346317</v>
      </c>
      <c r="F29" s="28">
        <v>340924</v>
      </c>
      <c r="G29" s="28">
        <v>409017</v>
      </c>
      <c r="H29" s="28">
        <v>465748</v>
      </c>
      <c r="I29" s="28">
        <v>513065</v>
      </c>
      <c r="J29" s="28">
        <v>560455</v>
      </c>
      <c r="K29" s="28">
        <v>570007</v>
      </c>
      <c r="L29" s="28">
        <v>555306</v>
      </c>
      <c r="M29" s="28">
        <v>581590</v>
      </c>
      <c r="N29" s="28">
        <v>661341</v>
      </c>
      <c r="O29" s="28">
        <v>645937</v>
      </c>
      <c r="P29" s="28">
        <v>720059</v>
      </c>
      <c r="Q29" s="28">
        <v>757108</v>
      </c>
      <c r="R29" s="28">
        <v>846993</v>
      </c>
      <c r="S29" s="28">
        <v>926894</v>
      </c>
      <c r="T29" s="28">
        <v>960356</v>
      </c>
      <c r="U29" s="28">
        <v>909028</v>
      </c>
      <c r="V29" s="28">
        <v>936599</v>
      </c>
      <c r="W29" s="28">
        <v>1065743</v>
      </c>
      <c r="X29" s="28">
        <v>1268540</v>
      </c>
      <c r="Y29" s="28">
        <v>1464282</v>
      </c>
    </row>
    <row r="30" spans="1:25">
      <c r="A30" s="27" t="s">
        <v>53</v>
      </c>
      <c r="B30" s="27">
        <v>1473612</v>
      </c>
      <c r="C30" s="27">
        <v>1644523</v>
      </c>
      <c r="D30" s="27">
        <v>1806088</v>
      </c>
      <c r="E30" s="27">
        <v>2018537</v>
      </c>
      <c r="F30" s="27">
        <v>2371383</v>
      </c>
      <c r="G30" s="27">
        <v>2916097</v>
      </c>
      <c r="H30" s="27">
        <v>2821363</v>
      </c>
      <c r="I30" s="27">
        <v>2576301</v>
      </c>
      <c r="J30" s="27">
        <v>2072492</v>
      </c>
      <c r="K30" s="27">
        <v>2308699</v>
      </c>
      <c r="L30" s="27">
        <v>2908006</v>
      </c>
      <c r="M30" s="27">
        <v>2950704</v>
      </c>
      <c r="N30" s="27">
        <v>3134265</v>
      </c>
      <c r="O30" s="27">
        <v>3482049</v>
      </c>
      <c r="P30" s="27">
        <v>4189077</v>
      </c>
      <c r="Q30" s="27">
        <v>4867280</v>
      </c>
      <c r="R30" s="27">
        <v>5010545</v>
      </c>
      <c r="S30" s="27">
        <v>5221008</v>
      </c>
      <c r="T30" s="27">
        <v>5816131</v>
      </c>
      <c r="U30" s="27">
        <v>4596560</v>
      </c>
      <c r="V30" s="27">
        <v>5645872</v>
      </c>
      <c r="W30" s="27">
        <v>6344472</v>
      </c>
      <c r="X30" s="27">
        <v>6723133</v>
      </c>
      <c r="Y30" s="27">
        <v>6816213</v>
      </c>
    </row>
    <row r="31" spans="1:25" s="36" customFormat="1">
      <c r="A31" s="28" t="s">
        <v>54</v>
      </c>
      <c r="B31" s="28">
        <v>1281000</v>
      </c>
      <c r="C31" s="28">
        <v>1403725</v>
      </c>
      <c r="D31" s="28">
        <v>1505127</v>
      </c>
      <c r="E31" s="28">
        <v>1667521</v>
      </c>
      <c r="F31" s="28">
        <v>1947951</v>
      </c>
      <c r="G31" s="28">
        <v>2428233</v>
      </c>
      <c r="H31" s="28">
        <v>2302609</v>
      </c>
      <c r="I31" s="28">
        <v>2007783</v>
      </c>
      <c r="J31" s="28">
        <v>1545074</v>
      </c>
      <c r="K31" s="28">
        <v>1766923</v>
      </c>
      <c r="L31" s="28">
        <v>2282276</v>
      </c>
      <c r="M31" s="28">
        <v>2324968</v>
      </c>
      <c r="N31" s="28">
        <v>2444673</v>
      </c>
      <c r="O31" s="28">
        <v>2773289</v>
      </c>
      <c r="P31" s="28">
        <v>3344791</v>
      </c>
      <c r="Q31" s="28">
        <v>3905800</v>
      </c>
      <c r="R31" s="28">
        <v>3942551</v>
      </c>
      <c r="S31" s="28">
        <v>4111833</v>
      </c>
      <c r="T31" s="28">
        <v>4563356</v>
      </c>
      <c r="U31" s="28">
        <v>3515265</v>
      </c>
      <c r="V31" s="28">
        <v>4435508</v>
      </c>
      <c r="W31" s="28">
        <v>5031714</v>
      </c>
      <c r="X31" s="28">
        <v>5387995</v>
      </c>
      <c r="Y31" s="28">
        <v>5462417</v>
      </c>
    </row>
    <row r="32" spans="1:25" s="36" customFormat="1">
      <c r="A32" s="28" t="s">
        <v>55</v>
      </c>
      <c r="B32" s="28">
        <v>223755</v>
      </c>
      <c r="C32" s="28">
        <v>270753</v>
      </c>
      <c r="D32" s="28">
        <v>327244</v>
      </c>
      <c r="E32" s="28">
        <v>377126</v>
      </c>
      <c r="F32" s="28">
        <v>451487</v>
      </c>
      <c r="G32" s="28">
        <v>530586</v>
      </c>
      <c r="H32" s="28">
        <v>548929</v>
      </c>
      <c r="I32" s="28">
        <v>577496</v>
      </c>
      <c r="J32" s="28">
        <v>530242</v>
      </c>
      <c r="K32" s="28">
        <v>540831</v>
      </c>
      <c r="L32" s="28">
        <v>624798</v>
      </c>
      <c r="M32" s="28">
        <v>624428</v>
      </c>
      <c r="N32" s="28">
        <v>689592</v>
      </c>
      <c r="O32" s="28">
        <v>708759</v>
      </c>
      <c r="P32" s="28">
        <v>844377</v>
      </c>
      <c r="Q32" s="28">
        <v>962177</v>
      </c>
      <c r="R32" s="28">
        <v>1070748</v>
      </c>
      <c r="S32" s="28">
        <v>1112034</v>
      </c>
      <c r="T32" s="28">
        <v>1254860</v>
      </c>
      <c r="U32" s="28">
        <v>1083004</v>
      </c>
      <c r="V32" s="28">
        <v>1213044</v>
      </c>
      <c r="W32" s="28">
        <v>1316544</v>
      </c>
      <c r="X32" s="28">
        <v>1338361</v>
      </c>
      <c r="Y32" s="28">
        <v>1357068</v>
      </c>
    </row>
    <row r="33" spans="1:25">
      <c r="A33" s="37" t="s">
        <v>60</v>
      </c>
      <c r="B33" s="28">
        <v>3525700</v>
      </c>
      <c r="C33" s="28">
        <v>3847781</v>
      </c>
      <c r="D33" s="28">
        <v>4234154</v>
      </c>
      <c r="E33" s="28">
        <v>4616083</v>
      </c>
      <c r="F33" s="28">
        <v>4981382</v>
      </c>
      <c r="G33" s="28">
        <v>5279415</v>
      </c>
      <c r="H33" s="28">
        <v>5603349</v>
      </c>
      <c r="I33" s="28">
        <v>5385812</v>
      </c>
      <c r="J33" s="28">
        <v>4875648</v>
      </c>
      <c r="K33" s="28">
        <v>5028255</v>
      </c>
      <c r="L33" s="28">
        <v>5173847</v>
      </c>
      <c r="M33" s="28">
        <v>5336104</v>
      </c>
      <c r="N33" s="28">
        <v>5648176</v>
      </c>
      <c r="O33" s="28">
        <v>6056129</v>
      </c>
      <c r="P33" s="28">
        <v>6425306</v>
      </c>
      <c r="Q33" s="28">
        <v>6677737</v>
      </c>
      <c r="R33" s="28">
        <v>7042433</v>
      </c>
      <c r="S33" s="28">
        <v>7448316</v>
      </c>
      <c r="T33" s="28">
        <v>7555302</v>
      </c>
      <c r="U33" s="28">
        <v>7530918.5729646701</v>
      </c>
      <c r="V33" s="28">
        <v>8034978</v>
      </c>
      <c r="W33" s="28">
        <v>8067184</v>
      </c>
      <c r="X33" s="28">
        <v>8653138</v>
      </c>
      <c r="Y33" s="28">
        <v>8912949</v>
      </c>
    </row>
    <row r="34" spans="1:25">
      <c r="A34" s="38" t="s">
        <v>61</v>
      </c>
      <c r="B34" s="28">
        <v>130140</v>
      </c>
      <c r="C34" s="28">
        <v>149253</v>
      </c>
      <c r="D34" s="28">
        <v>163457</v>
      </c>
      <c r="E34" s="28">
        <v>175142</v>
      </c>
      <c r="F34" s="28">
        <v>198681</v>
      </c>
      <c r="G34" s="28">
        <v>177100</v>
      </c>
      <c r="H34" s="28">
        <v>210073</v>
      </c>
      <c r="I34" s="28">
        <v>167184</v>
      </c>
      <c r="J34" s="28">
        <v>32803</v>
      </c>
      <c r="K34" s="28">
        <v>12332</v>
      </c>
      <c r="L34" s="28">
        <v>-2476</v>
      </c>
      <c r="M34" s="28">
        <v>-305</v>
      </c>
      <c r="N34" s="28">
        <v>0</v>
      </c>
      <c r="O34" s="28">
        <v>0</v>
      </c>
      <c r="P34" s="28">
        <v>-8882</v>
      </c>
      <c r="Q34" s="28">
        <v>-24676</v>
      </c>
      <c r="R34" s="28">
        <v>-24933</v>
      </c>
      <c r="S34" s="28">
        <v>-15872</v>
      </c>
      <c r="T34" s="28">
        <v>-50442</v>
      </c>
      <c r="U34" s="28">
        <v>-21268.427035329863</v>
      </c>
      <c r="V34" s="28">
        <v>-74482</v>
      </c>
      <c r="W34" s="28">
        <v>-100090</v>
      </c>
      <c r="X34" s="28">
        <v>-118984</v>
      </c>
      <c r="Y34" s="28">
        <v>-115812</v>
      </c>
    </row>
    <row r="35" spans="1:25">
      <c r="A35" s="39" t="s">
        <v>62</v>
      </c>
      <c r="B35" s="40">
        <v>3.8326520515025506</v>
      </c>
      <c r="C35" s="40">
        <v>4.0354703276546777</v>
      </c>
      <c r="D35" s="40">
        <v>4.0154548471674509</v>
      </c>
      <c r="E35" s="40">
        <v>3.9438038019419759</v>
      </c>
      <c r="F35" s="40">
        <v>4.1541589156420189</v>
      </c>
      <c r="G35" s="40">
        <v>3.4709734698857284</v>
      </c>
      <c r="H35" s="40">
        <v>3.8950908501623132</v>
      </c>
      <c r="I35" s="40">
        <v>3.2036006398616648</v>
      </c>
      <c r="J35" s="40">
        <v>0.67734978096552745</v>
      </c>
      <c r="K35" s="40">
        <v>0.24585704365876429</v>
      </c>
      <c r="L35" s="40">
        <v>-4.7833181971063239E-2</v>
      </c>
      <c r="M35" s="40">
        <v>-5.7154539691391722E-3</v>
      </c>
      <c r="N35" s="40">
        <v>0</v>
      </c>
      <c r="O35" s="40">
        <v>0</v>
      </c>
      <c r="P35" s="40">
        <v>-0.13804383707780998</v>
      </c>
      <c r="Q35" s="40">
        <v>-0.36816591278394811</v>
      </c>
      <c r="R35" s="40">
        <v>-0.35279055874564869</v>
      </c>
      <c r="S35" s="40">
        <v>-0.21264201812708897</v>
      </c>
      <c r="T35" s="40">
        <v>-0.66320927972332488</v>
      </c>
      <c r="U35" s="40">
        <v>-0.28161944394822136</v>
      </c>
      <c r="V35" s="40">
        <v>-0.91845819573683085</v>
      </c>
      <c r="W35" s="40">
        <v>-1.2255006994990005</v>
      </c>
      <c r="X35" s="40">
        <v>-1.3563878842542316</v>
      </c>
      <c r="Y35" s="40">
        <v>-1.2827009154412217</v>
      </c>
    </row>
    <row r="36" spans="1:25">
      <c r="A36" s="30" t="s">
        <v>56</v>
      </c>
      <c r="B36" s="30">
        <v>3395560</v>
      </c>
      <c r="C36" s="30">
        <v>3698528</v>
      </c>
      <c r="D36" s="30">
        <v>4070697</v>
      </c>
      <c r="E36" s="30">
        <v>4440941</v>
      </c>
      <c r="F36" s="30">
        <v>4782701</v>
      </c>
      <c r="G36" s="30">
        <v>5102315</v>
      </c>
      <c r="H36" s="30">
        <v>5393276</v>
      </c>
      <c r="I36" s="30">
        <v>5218628</v>
      </c>
      <c r="J36" s="30">
        <v>4842845</v>
      </c>
      <c r="K36" s="30">
        <v>5015923</v>
      </c>
      <c r="L36" s="30">
        <v>5176323</v>
      </c>
      <c r="M36" s="30">
        <v>5336409</v>
      </c>
      <c r="N36" s="30">
        <v>5648176</v>
      </c>
      <c r="O36" s="30">
        <v>6056129</v>
      </c>
      <c r="P36" s="30">
        <v>6434188</v>
      </c>
      <c r="Q36" s="30">
        <v>6702413</v>
      </c>
      <c r="R36" s="30">
        <v>7067366</v>
      </c>
      <c r="S36" s="30">
        <v>7464188</v>
      </c>
      <c r="T36" s="30">
        <v>7605744</v>
      </c>
      <c r="U36" s="30">
        <v>7552187</v>
      </c>
      <c r="V36" s="30">
        <v>8109460</v>
      </c>
      <c r="W36" s="30">
        <v>8167274</v>
      </c>
      <c r="X36" s="30">
        <v>8772122</v>
      </c>
      <c r="Y36" s="30">
        <v>9028761</v>
      </c>
    </row>
    <row r="37" spans="1: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</row>
    <row r="38" spans="1:25">
      <c r="A38" s="33" t="s">
        <v>32</v>
      </c>
      <c r="B38" s="33">
        <v>3373470</v>
      </c>
      <c r="C38" s="33">
        <v>3656936</v>
      </c>
      <c r="D38" s="33">
        <v>3994462</v>
      </c>
      <c r="E38" s="33">
        <v>4340992</v>
      </c>
      <c r="F38" s="33">
        <v>4688137</v>
      </c>
      <c r="G38" s="33">
        <v>5068827</v>
      </c>
      <c r="H38" s="33">
        <v>5355335</v>
      </c>
      <c r="I38" s="33">
        <v>5207870</v>
      </c>
      <c r="J38" s="33">
        <v>4810316</v>
      </c>
      <c r="K38" s="33">
        <v>5030258</v>
      </c>
      <c r="L38" s="33">
        <v>5254391</v>
      </c>
      <c r="M38" s="33">
        <v>5435365</v>
      </c>
      <c r="N38" s="33">
        <v>5769578</v>
      </c>
      <c r="O38" s="33">
        <v>6184371</v>
      </c>
      <c r="P38" s="33">
        <v>6573325</v>
      </c>
      <c r="Q38" s="33">
        <v>6848605</v>
      </c>
      <c r="R38" s="33">
        <v>7188839</v>
      </c>
      <c r="S38" s="33">
        <v>7579559</v>
      </c>
      <c r="T38" s="33">
        <v>7710356</v>
      </c>
      <c r="U38" s="33">
        <v>7653432</v>
      </c>
      <c r="V38" s="33">
        <v>8227953</v>
      </c>
      <c r="W38" s="33">
        <v>8296549</v>
      </c>
      <c r="X38" s="33">
        <v>8904095</v>
      </c>
      <c r="Y38" s="33">
        <v>9154247</v>
      </c>
    </row>
    <row r="39" spans="1:25">
      <c r="A39" s="41" t="s">
        <v>63</v>
      </c>
    </row>
    <row r="40" spans="1:25">
      <c r="A40" s="41"/>
    </row>
    <row r="41" spans="1:25">
      <c r="A41" s="24" t="s">
        <v>64</v>
      </c>
    </row>
    <row r="42" spans="1:25">
      <c r="A42" s="24" t="s">
        <v>65</v>
      </c>
    </row>
    <row r="43" spans="1:25">
      <c r="A43" s="4" t="s">
        <v>2</v>
      </c>
      <c r="H43" s="5"/>
      <c r="I43" s="5"/>
      <c r="K43" s="5"/>
      <c r="M43" s="5"/>
      <c r="N43" s="5"/>
      <c r="V43" s="5"/>
      <c r="W43" s="5"/>
    </row>
    <row r="44" spans="1:25">
      <c r="A44" s="6"/>
      <c r="B44" s="7">
        <v>1990</v>
      </c>
      <c r="C44" s="7">
        <v>1991</v>
      </c>
      <c r="D44" s="7">
        <v>1992</v>
      </c>
      <c r="E44" s="7">
        <v>1993</v>
      </c>
      <c r="F44" s="7">
        <v>1994</v>
      </c>
      <c r="G44" s="7">
        <v>1995</v>
      </c>
      <c r="H44" s="7">
        <v>1996</v>
      </c>
      <c r="I44" s="7">
        <v>1997</v>
      </c>
      <c r="J44" s="7">
        <v>1998</v>
      </c>
      <c r="K44" s="7">
        <v>1999</v>
      </c>
      <c r="L44" s="7">
        <v>2000</v>
      </c>
      <c r="M44" s="7">
        <v>2001</v>
      </c>
      <c r="N44" s="7">
        <v>2002</v>
      </c>
      <c r="O44" s="7">
        <v>2003</v>
      </c>
      <c r="P44" s="7">
        <v>2004</v>
      </c>
      <c r="Q44" s="7" t="s">
        <v>4</v>
      </c>
      <c r="R44" s="7" t="s">
        <v>5</v>
      </c>
      <c r="S44" s="7" t="s">
        <v>6</v>
      </c>
      <c r="T44" s="7" t="s">
        <v>7</v>
      </c>
      <c r="U44" s="7" t="s">
        <v>8</v>
      </c>
      <c r="V44" s="8" t="s">
        <v>9</v>
      </c>
      <c r="W44" s="8" t="s">
        <v>10</v>
      </c>
      <c r="X44" s="8" t="s">
        <v>11</v>
      </c>
      <c r="Y44" s="8" t="s">
        <v>12</v>
      </c>
    </row>
    <row r="45" spans="1:25">
      <c r="A45" s="25" t="s">
        <v>46</v>
      </c>
      <c r="B45" s="42">
        <v>58.797845416714779</v>
      </c>
      <c r="C45" s="42">
        <v>61.906744548223521</v>
      </c>
      <c r="D45" s="42">
        <v>68.023521417687618</v>
      </c>
      <c r="E45" s="42">
        <v>73.478116131627971</v>
      </c>
      <c r="F45" s="42">
        <v>79.265140986191724</v>
      </c>
      <c r="G45" s="42">
        <v>85.827732365554155</v>
      </c>
      <c r="H45" s="42">
        <v>90.147767143819365</v>
      </c>
      <c r="I45" s="42">
        <v>88.876467091284511</v>
      </c>
      <c r="J45" s="42">
        <v>79.811291787714296</v>
      </c>
      <c r="K45" s="42">
        <v>83.056432780134273</v>
      </c>
      <c r="L45" s="42">
        <v>88.901348747711523</v>
      </c>
      <c r="M45" s="42">
        <v>94.142596492714091</v>
      </c>
      <c r="N45" s="42">
        <v>100</v>
      </c>
      <c r="O45" s="42">
        <v>107.34628570432059</v>
      </c>
      <c r="P45" s="42">
        <v>115.32021819873623</v>
      </c>
      <c r="Q45" s="42">
        <v>120.16454279878462</v>
      </c>
      <c r="R45" s="42">
        <v>123.53010602575172</v>
      </c>
      <c r="S45" s="42">
        <v>125.00210980253181</v>
      </c>
      <c r="T45" s="42">
        <v>128.5438999302753</v>
      </c>
      <c r="U45" s="42">
        <v>126.93113884805092</v>
      </c>
      <c r="V45" s="42">
        <v>133.27736258178791</v>
      </c>
      <c r="W45" s="42">
        <v>135.63050086244991</v>
      </c>
      <c r="X45" s="42">
        <v>144.22937088024077</v>
      </c>
      <c r="Y45" s="42">
        <v>145.44539566349164</v>
      </c>
    </row>
    <row r="46" spans="1:25">
      <c r="A46" s="25" t="s">
        <v>47</v>
      </c>
      <c r="B46" s="42">
        <v>51.626596069432296</v>
      </c>
      <c r="C46" s="42">
        <v>54.243992042021475</v>
      </c>
      <c r="D46" s="42">
        <v>59.454310045368878</v>
      </c>
      <c r="E46" s="42">
        <v>64.685549321571784</v>
      </c>
      <c r="F46" s="42">
        <v>70.157449025779201</v>
      </c>
      <c r="G46" s="42">
        <v>74.990657796397841</v>
      </c>
      <c r="H46" s="42">
        <v>82.346261539595133</v>
      </c>
      <c r="I46" s="42">
        <v>84.629048726828685</v>
      </c>
      <c r="J46" s="42">
        <v>88.527379235570876</v>
      </c>
      <c r="K46" s="42">
        <v>91.720702323182323</v>
      </c>
      <c r="L46" s="42">
        <v>94.251386856703732</v>
      </c>
      <c r="M46" s="42">
        <v>96.699965262792233</v>
      </c>
      <c r="N46" s="42">
        <v>100</v>
      </c>
      <c r="O46" s="42">
        <v>105.12531710860114</v>
      </c>
      <c r="P46" s="42">
        <v>109.22154443730986</v>
      </c>
      <c r="Q46" s="42">
        <v>117.9530837166707</v>
      </c>
      <c r="R46" s="42">
        <v>120.62416446488911</v>
      </c>
      <c r="S46" s="42">
        <v>130.93874672364973</v>
      </c>
      <c r="T46" s="42">
        <v>137.38907777976613</v>
      </c>
      <c r="U46" s="42">
        <v>151.50159475362901</v>
      </c>
      <c r="V46" s="42">
        <v>165.63121717070709</v>
      </c>
      <c r="W46" s="42">
        <v>171.27851345803643</v>
      </c>
      <c r="X46" s="42">
        <v>184.08667459657474</v>
      </c>
      <c r="Y46" s="42">
        <v>192.72900241055171</v>
      </c>
    </row>
    <row r="47" spans="1:25">
      <c r="A47" s="25" t="s">
        <v>48</v>
      </c>
      <c r="B47" s="42">
        <v>122.86462807485488</v>
      </c>
      <c r="C47" s="42">
        <v>136.07394680930165</v>
      </c>
      <c r="D47" s="42">
        <v>146.51116985681131</v>
      </c>
      <c r="E47" s="42">
        <v>160.71937643073991</v>
      </c>
      <c r="F47" s="42">
        <v>179.24436365592314</v>
      </c>
      <c r="G47" s="42">
        <v>200.52056389544106</v>
      </c>
      <c r="H47" s="42">
        <v>214.52975227138612</v>
      </c>
      <c r="I47" s="42">
        <v>167.78444335812358</v>
      </c>
      <c r="J47" s="42">
        <v>93.91499486634298</v>
      </c>
      <c r="K47" s="42">
        <v>89.698672526471157</v>
      </c>
      <c r="L47" s="42">
        <v>92.47219203199478</v>
      </c>
      <c r="M47" s="42">
        <v>94.168909180940446</v>
      </c>
      <c r="N47" s="42">
        <v>100</v>
      </c>
      <c r="O47" s="42">
        <v>112.63868388537944</v>
      </c>
      <c r="P47" s="42">
        <v>130.50847725766212</v>
      </c>
      <c r="Q47" s="42">
        <v>149.14428502949679</v>
      </c>
      <c r="R47" s="42">
        <v>153.04135560185603</v>
      </c>
      <c r="S47" s="42">
        <v>155.72707296121041</v>
      </c>
      <c r="T47" s="42">
        <v>159.36461304565867</v>
      </c>
      <c r="U47" s="42">
        <v>142.04061679821166</v>
      </c>
      <c r="V47" s="42">
        <v>158.51617537015326</v>
      </c>
      <c r="W47" s="42">
        <v>166.23493323081837</v>
      </c>
      <c r="X47" s="42">
        <v>183.18604721066023</v>
      </c>
      <c r="Y47" s="42">
        <v>181.67782782236432</v>
      </c>
    </row>
    <row r="48" spans="1:25">
      <c r="A48" s="25" t="s">
        <v>49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</row>
    <row r="49" spans="1:25">
      <c r="A49" s="27" t="s">
        <v>50</v>
      </c>
      <c r="B49" s="42">
        <v>32.882614595467757</v>
      </c>
      <c r="C49" s="42">
        <v>38.348284254605041</v>
      </c>
      <c r="D49" s="42">
        <v>43.712096356563201</v>
      </c>
      <c r="E49" s="42">
        <v>49.848242528445255</v>
      </c>
      <c r="F49" s="42">
        <v>56.380815797867065</v>
      </c>
      <c r="G49" s="42">
        <v>65.046824753558454</v>
      </c>
      <c r="H49" s="42">
        <v>62.130337661803203</v>
      </c>
      <c r="I49" s="42">
        <v>67.754309512078308</v>
      </c>
      <c r="J49" s="42">
        <v>75.065990207499055</v>
      </c>
      <c r="K49" s="42">
        <v>81.548606403422241</v>
      </c>
      <c r="L49" s="42">
        <v>94.459337571491773</v>
      </c>
      <c r="M49" s="42">
        <v>94.440046367480576</v>
      </c>
      <c r="N49" s="42">
        <v>100</v>
      </c>
      <c r="O49" s="42">
        <v>109.13385637741483</v>
      </c>
      <c r="P49" s="42">
        <v>125.10125738638766</v>
      </c>
      <c r="Q49" s="42">
        <v>134.8088198813148</v>
      </c>
      <c r="R49" s="42">
        <v>149.35152974960877</v>
      </c>
      <c r="S49" s="42">
        <v>162.6344811266292</v>
      </c>
      <c r="T49" s="42">
        <v>172.82126570875599</v>
      </c>
      <c r="U49" s="42">
        <v>151.14106757237204</v>
      </c>
      <c r="V49" s="42">
        <v>172.50383251919689</v>
      </c>
      <c r="W49" s="42">
        <v>188.34151089852998</v>
      </c>
      <c r="X49" s="42">
        <v>197.90346052762442</v>
      </c>
      <c r="Y49" s="42">
        <v>203.39962457888015</v>
      </c>
    </row>
    <row r="50" spans="1:25" s="36" customFormat="1">
      <c r="A50" s="28" t="s">
        <v>51</v>
      </c>
      <c r="B50" s="40">
        <v>33.074611044369966</v>
      </c>
      <c r="C50" s="40">
        <v>39.554062621248541</v>
      </c>
      <c r="D50" s="40">
        <v>44.240383724212492</v>
      </c>
      <c r="E50" s="40">
        <v>49.517648854004157</v>
      </c>
      <c r="F50" s="40">
        <v>58.213677945548859</v>
      </c>
      <c r="G50" s="40">
        <v>66.459900277094221</v>
      </c>
      <c r="H50" s="40">
        <v>60.21338686094861</v>
      </c>
      <c r="I50" s="40">
        <v>65.455411724366144</v>
      </c>
      <c r="J50" s="40">
        <v>72.793245709585662</v>
      </c>
      <c r="K50" s="40">
        <v>80.335473239775126</v>
      </c>
      <c r="L50" s="40">
        <v>96.860092266065422</v>
      </c>
      <c r="M50" s="40">
        <v>95.902297066283069</v>
      </c>
      <c r="N50" s="40">
        <v>100</v>
      </c>
      <c r="O50" s="42">
        <v>111.80541875479928</v>
      </c>
      <c r="P50" s="42">
        <v>128.87686099441689</v>
      </c>
      <c r="Q50" s="42">
        <v>139.55170152340148</v>
      </c>
      <c r="R50" s="42">
        <v>154.33069395484947</v>
      </c>
      <c r="S50" s="42">
        <v>167.89622305397083</v>
      </c>
      <c r="T50" s="42">
        <v>179.30053709689983</v>
      </c>
      <c r="U50" s="42">
        <v>154.36935252706192</v>
      </c>
      <c r="V50" s="42">
        <v>179.61879194252458</v>
      </c>
      <c r="W50" s="42">
        <v>194.62748043019911</v>
      </c>
      <c r="X50" s="42">
        <v>199.35175530004798</v>
      </c>
      <c r="Y50" s="42">
        <v>199.34868939687343</v>
      </c>
    </row>
    <row r="51" spans="1:25" s="36" customFormat="1">
      <c r="A51" s="28" t="s">
        <v>52</v>
      </c>
      <c r="B51" s="40">
        <v>33.261055945419983</v>
      </c>
      <c r="C51" s="40">
        <v>35.279530529635991</v>
      </c>
      <c r="D51" s="40">
        <v>43.161243594454291</v>
      </c>
      <c r="E51" s="40">
        <v>52.365874790766021</v>
      </c>
      <c r="F51" s="40">
        <v>51.550410453911056</v>
      </c>
      <c r="G51" s="40">
        <v>61.846611657223718</v>
      </c>
      <c r="H51" s="40">
        <v>70.424788422311622</v>
      </c>
      <c r="I51" s="40">
        <v>77.579493786110334</v>
      </c>
      <c r="J51" s="40">
        <v>84.745237328397891</v>
      </c>
      <c r="K51" s="40">
        <v>86.189575423268778</v>
      </c>
      <c r="L51" s="40">
        <v>83.966667725122136</v>
      </c>
      <c r="M51" s="40">
        <v>87.941016812809124</v>
      </c>
      <c r="N51" s="40">
        <v>100</v>
      </c>
      <c r="O51" s="42">
        <v>97.670793130926413</v>
      </c>
      <c r="P51" s="42">
        <v>108.87862691107917</v>
      </c>
      <c r="Q51" s="42">
        <v>114.48072930606149</v>
      </c>
      <c r="R51" s="42">
        <v>128.07205360018509</v>
      </c>
      <c r="S51" s="42">
        <v>140.15371797605169</v>
      </c>
      <c r="T51" s="42">
        <v>145.21343754583489</v>
      </c>
      <c r="U51" s="42">
        <v>137.45223719684699</v>
      </c>
      <c r="V51" s="42">
        <v>141.62119088337178</v>
      </c>
      <c r="W51" s="42">
        <v>161.14878708563356</v>
      </c>
      <c r="X51" s="42">
        <v>191.81330055145526</v>
      </c>
      <c r="Y51" s="42">
        <v>221.41104210989482</v>
      </c>
    </row>
    <row r="52" spans="1:25">
      <c r="A52" s="27" t="s">
        <v>53</v>
      </c>
      <c r="B52" s="42">
        <v>47.01619039870593</v>
      </c>
      <c r="C52" s="42">
        <v>52.46917538880728</v>
      </c>
      <c r="D52" s="42">
        <v>57.623972446490662</v>
      </c>
      <c r="E52" s="42">
        <v>64.402244226317833</v>
      </c>
      <c r="F52" s="42">
        <v>75.659939411632408</v>
      </c>
      <c r="G52" s="42">
        <v>93.039261198399004</v>
      </c>
      <c r="H52" s="42">
        <v>90.016734385892718</v>
      </c>
      <c r="I52" s="42">
        <v>82.197931572473934</v>
      </c>
      <c r="J52" s="42">
        <v>66.123700452897253</v>
      </c>
      <c r="K52" s="42">
        <v>73.659980888661295</v>
      </c>
      <c r="L52" s="42">
        <v>92.781114551577488</v>
      </c>
      <c r="M52" s="42">
        <v>94.143411613249043</v>
      </c>
      <c r="N52" s="42">
        <v>100</v>
      </c>
      <c r="O52" s="42">
        <v>111.09619001584103</v>
      </c>
      <c r="P52" s="42">
        <v>133.65420601002148</v>
      </c>
      <c r="Q52" s="42">
        <v>155.29254865175727</v>
      </c>
      <c r="R52" s="42">
        <v>159.86347676408982</v>
      </c>
      <c r="S52" s="42">
        <v>166.57838440591337</v>
      </c>
      <c r="T52" s="42">
        <v>185.56602584657011</v>
      </c>
      <c r="U52" s="42">
        <v>146.65511690938706</v>
      </c>
      <c r="V52" s="42">
        <v>180.13384318173479</v>
      </c>
      <c r="W52" s="42">
        <v>202.42296040698537</v>
      </c>
      <c r="X52" s="42">
        <v>214.5042936701268</v>
      </c>
      <c r="Y52" s="42">
        <v>217.47404893970358</v>
      </c>
    </row>
    <row r="53" spans="1:25" s="36" customFormat="1">
      <c r="A53" s="28" t="s">
        <v>54</v>
      </c>
      <c r="B53" s="40">
        <v>52.39964608763627</v>
      </c>
      <c r="C53" s="40">
        <v>57.419744890216407</v>
      </c>
      <c r="D53" s="40">
        <v>61.56762070019181</v>
      </c>
      <c r="E53" s="40">
        <v>68.210390510305473</v>
      </c>
      <c r="F53" s="40">
        <v>79.681454329474747</v>
      </c>
      <c r="G53" s="40">
        <v>99.327517422575539</v>
      </c>
      <c r="H53" s="40">
        <v>94.188834253088245</v>
      </c>
      <c r="I53" s="40">
        <v>82.128898220743636</v>
      </c>
      <c r="J53" s="40">
        <v>63.201663371747472</v>
      </c>
      <c r="K53" s="40">
        <v>72.27645578774748</v>
      </c>
      <c r="L53" s="40">
        <v>93.357107474087542</v>
      </c>
      <c r="M53" s="40">
        <v>95.103435101545273</v>
      </c>
      <c r="N53" s="40">
        <v>100</v>
      </c>
      <c r="O53" s="42">
        <v>113.44212497949624</v>
      </c>
      <c r="P53" s="42">
        <v>136.81956646144496</v>
      </c>
      <c r="Q53" s="42">
        <v>159.76778898445724</v>
      </c>
      <c r="R53" s="42">
        <v>161.27109842502455</v>
      </c>
      <c r="S53" s="42">
        <v>168.19562370918322</v>
      </c>
      <c r="T53" s="42">
        <v>186.66529224972012</v>
      </c>
      <c r="U53" s="42">
        <v>143.7928508229935</v>
      </c>
      <c r="V53" s="42">
        <v>181.4356357680557</v>
      </c>
      <c r="W53" s="42">
        <v>205.82360094785685</v>
      </c>
      <c r="X53" s="42">
        <v>220.39737011862121</v>
      </c>
      <c r="Y53" s="42">
        <v>223.4416218447212</v>
      </c>
    </row>
    <row r="54" spans="1:25" s="36" customFormat="1">
      <c r="A54" s="28" t="s">
        <v>55</v>
      </c>
      <c r="B54" s="40">
        <v>32.447447186162265</v>
      </c>
      <c r="C54" s="40">
        <v>39.262781470782734</v>
      </c>
      <c r="D54" s="40">
        <v>47.454726852979746</v>
      </c>
      <c r="E54" s="40">
        <v>54.68827944639731</v>
      </c>
      <c r="F54" s="40">
        <v>65.471612199677509</v>
      </c>
      <c r="G54" s="40">
        <v>76.942017888838635</v>
      </c>
      <c r="H54" s="40">
        <v>79.601996542883356</v>
      </c>
      <c r="I54" s="40">
        <v>83.744591004536048</v>
      </c>
      <c r="J54" s="40">
        <v>76.892133319412082</v>
      </c>
      <c r="K54" s="40">
        <v>78.427678975394159</v>
      </c>
      <c r="L54" s="40">
        <v>90.604009327254388</v>
      </c>
      <c r="M54" s="40">
        <v>90.550354412464188</v>
      </c>
      <c r="N54" s="40">
        <v>100</v>
      </c>
      <c r="O54" s="42">
        <v>102.77946959941531</v>
      </c>
      <c r="P54" s="42">
        <v>122.44588104270352</v>
      </c>
      <c r="Q54" s="42">
        <v>139.52844580563581</v>
      </c>
      <c r="R54" s="42">
        <v>155.27268297776078</v>
      </c>
      <c r="S54" s="42">
        <v>161.25970138864724</v>
      </c>
      <c r="T54" s="42">
        <v>181.97136857736172</v>
      </c>
      <c r="U54" s="42">
        <v>157.04996577686521</v>
      </c>
      <c r="V54" s="42">
        <v>175.90749312637041</v>
      </c>
      <c r="W54" s="42">
        <v>190.91636793930329</v>
      </c>
      <c r="X54" s="42">
        <v>194.08012273924294</v>
      </c>
      <c r="Y54" s="42">
        <v>196.79288622837856</v>
      </c>
    </row>
    <row r="55" spans="1:25">
      <c r="A55" s="30" t="s">
        <v>56</v>
      </c>
      <c r="B55" s="43">
        <v>60.117815025594098</v>
      </c>
      <c r="C55" s="43">
        <v>65.481812181490085</v>
      </c>
      <c r="D55" s="43">
        <v>72.071001328570489</v>
      </c>
      <c r="E55" s="43">
        <v>78.626108676500152</v>
      </c>
      <c r="F55" s="43">
        <v>84.676911625983323</v>
      </c>
      <c r="G55" s="43">
        <v>90.335623394171847</v>
      </c>
      <c r="H55" s="43">
        <v>95.487038647520905</v>
      </c>
      <c r="I55" s="43">
        <v>92.39492537059752</v>
      </c>
      <c r="J55" s="43">
        <v>85.741750965267371</v>
      </c>
      <c r="K55" s="43">
        <v>88.806067657948333</v>
      </c>
      <c r="L55" s="43">
        <v>91.645922506664093</v>
      </c>
      <c r="M55" s="43">
        <v>94.480218038531376</v>
      </c>
      <c r="N55" s="43">
        <v>100</v>
      </c>
      <c r="O55" s="43">
        <v>107.22273880983879</v>
      </c>
      <c r="P55" s="43">
        <v>113.91620940990506</v>
      </c>
      <c r="Q55" s="43">
        <v>118.66508763183016</v>
      </c>
      <c r="R55" s="43">
        <v>125.12651872037982</v>
      </c>
      <c r="S55" s="43">
        <v>132.1521850593891</v>
      </c>
      <c r="T55" s="43">
        <v>134.65841007787296</v>
      </c>
      <c r="U55" s="43">
        <v>133.71019245859196</v>
      </c>
      <c r="V55" s="43">
        <v>143.5766165926841</v>
      </c>
      <c r="W55" s="43">
        <v>144.6002036763727</v>
      </c>
      <c r="X55" s="43">
        <v>155.308935132333</v>
      </c>
      <c r="Y55" s="43">
        <v>159.85268518544748</v>
      </c>
    </row>
    <row r="56" spans="1:25">
      <c r="A56" s="27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</row>
    <row r="57" spans="1:25">
      <c r="A57" s="33" t="s">
        <v>32</v>
      </c>
      <c r="B57" s="44">
        <v>58.469960887954016</v>
      </c>
      <c r="C57" s="44">
        <v>63.383075850608137</v>
      </c>
      <c r="D57" s="44">
        <v>69.233174419342276</v>
      </c>
      <c r="E57" s="44">
        <v>75.239332928682131</v>
      </c>
      <c r="F57" s="44">
        <v>81.256150796470735</v>
      </c>
      <c r="G57" s="44">
        <v>87.854380337695403</v>
      </c>
      <c r="H57" s="44">
        <v>92.820220127017947</v>
      </c>
      <c r="I57" s="44">
        <v>90.264313958490547</v>
      </c>
      <c r="J57" s="44">
        <v>83.373792675998146</v>
      </c>
      <c r="K57" s="44">
        <v>87.185891238492658</v>
      </c>
      <c r="L57" s="44">
        <v>91.070629429050101</v>
      </c>
      <c r="M57" s="44">
        <v>94.207323308567808</v>
      </c>
      <c r="N57" s="44">
        <v>100</v>
      </c>
      <c r="O57" s="44">
        <v>107.18931263257035</v>
      </c>
      <c r="P57" s="44">
        <v>113.93077621968192</v>
      </c>
      <c r="Q57" s="44">
        <v>118.70200905508166</v>
      </c>
      <c r="R57" s="44">
        <v>124.59904346557062</v>
      </c>
      <c r="S57" s="44">
        <v>131.37111587710575</v>
      </c>
      <c r="T57" s="44">
        <v>133.63812743323689</v>
      </c>
      <c r="U57" s="44">
        <v>132.65150414813701</v>
      </c>
      <c r="V57" s="44">
        <v>142.60926882347377</v>
      </c>
      <c r="W57" s="44">
        <v>143.79819459932776</v>
      </c>
      <c r="X57" s="44">
        <v>154.32835815721708</v>
      </c>
      <c r="Y57" s="44">
        <v>158.66406520546221</v>
      </c>
    </row>
    <row r="59" spans="1:25">
      <c r="A59" s="24" t="s">
        <v>66</v>
      </c>
    </row>
    <row r="60" spans="1:25">
      <c r="A60" s="24" t="s">
        <v>59</v>
      </c>
    </row>
    <row r="61" spans="1:25">
      <c r="A61" s="4" t="s">
        <v>2</v>
      </c>
      <c r="H61" s="5"/>
      <c r="I61" s="5"/>
      <c r="K61" s="5"/>
      <c r="M61" s="5"/>
      <c r="N61" s="5"/>
      <c r="V61" s="45"/>
      <c r="X61" s="45"/>
      <c r="Y61" s="45" t="s">
        <v>67</v>
      </c>
    </row>
    <row r="62" spans="1:25">
      <c r="A62" s="6"/>
      <c r="B62" s="7">
        <v>1990</v>
      </c>
      <c r="C62" s="7">
        <v>1991</v>
      </c>
      <c r="D62" s="7">
        <v>1992</v>
      </c>
      <c r="E62" s="7">
        <v>1993</v>
      </c>
      <c r="F62" s="7">
        <v>1994</v>
      </c>
      <c r="G62" s="7">
        <v>1995</v>
      </c>
      <c r="H62" s="7">
        <v>1996</v>
      </c>
      <c r="I62" s="7">
        <v>1997</v>
      </c>
      <c r="J62" s="7">
        <v>1998</v>
      </c>
      <c r="K62" s="7">
        <v>1999</v>
      </c>
      <c r="L62" s="7">
        <v>2000</v>
      </c>
      <c r="M62" s="7">
        <v>2001</v>
      </c>
      <c r="N62" s="7">
        <v>2002</v>
      </c>
      <c r="O62" s="7">
        <v>2003</v>
      </c>
      <c r="P62" s="7">
        <v>2004</v>
      </c>
      <c r="Q62" s="7" t="s">
        <v>4</v>
      </c>
      <c r="R62" s="7" t="s">
        <v>5</v>
      </c>
      <c r="S62" s="7" t="s">
        <v>6</v>
      </c>
      <c r="T62" s="7" t="s">
        <v>7</v>
      </c>
      <c r="U62" s="7" t="s">
        <v>8</v>
      </c>
      <c r="V62" s="8" t="s">
        <v>9</v>
      </c>
      <c r="W62" s="8" t="s">
        <v>10</v>
      </c>
      <c r="X62" s="8" t="s">
        <v>11</v>
      </c>
      <c r="Y62" s="8" t="s">
        <v>12</v>
      </c>
    </row>
    <row r="63" spans="1:25">
      <c r="A63" s="25" t="s">
        <v>46</v>
      </c>
      <c r="B63" s="27"/>
      <c r="C63" s="42">
        <v>5.2874371662349375</v>
      </c>
      <c r="D63" s="42">
        <v>9.8806308005734422</v>
      </c>
      <c r="E63" s="42">
        <v>8.0186891243799039</v>
      </c>
      <c r="F63" s="42">
        <v>7.8758481562005898</v>
      </c>
      <c r="G63" s="42">
        <v>8.2792906159160964</v>
      </c>
      <c r="H63" s="42">
        <v>5.0333786751646699</v>
      </c>
      <c r="I63" s="42">
        <v>-1.4102402009654469</v>
      </c>
      <c r="J63" s="42">
        <v>-10.19974758251746</v>
      </c>
      <c r="K63" s="42">
        <v>4.0660173764027689</v>
      </c>
      <c r="L63" s="42">
        <v>7.0372826907336901</v>
      </c>
      <c r="M63" s="42">
        <v>5.8955773099420981</v>
      </c>
      <c r="N63" s="42">
        <v>6.2218418925159114</v>
      </c>
      <c r="O63" s="42">
        <v>7.3462857043205929</v>
      </c>
      <c r="P63" s="42">
        <v>7.4282332566022689</v>
      </c>
      <c r="Q63" s="42">
        <v>4.2007591346211086</v>
      </c>
      <c r="R63" s="42">
        <v>2.8007955995827558</v>
      </c>
      <c r="S63" s="42">
        <v>1.1916154078854362</v>
      </c>
      <c r="T63" s="42">
        <v>2.8333842791441839</v>
      </c>
      <c r="U63" s="42">
        <v>-1.2546383633133615</v>
      </c>
      <c r="V63" s="42">
        <v>4.9997374886347075</v>
      </c>
      <c r="W63" s="42">
        <v>1.7655948730362638</v>
      </c>
      <c r="X63" s="42">
        <v>6.3399235150738207</v>
      </c>
      <c r="Y63" s="42">
        <v>0.84311869061717459</v>
      </c>
    </row>
    <row r="64" spans="1:25">
      <c r="A64" s="25" t="s">
        <v>47</v>
      </c>
      <c r="B64" s="27"/>
      <c r="C64" s="42">
        <v>5.0698596689757665</v>
      </c>
      <c r="D64" s="42">
        <v>9.6053365676167459</v>
      </c>
      <c r="E64" s="42">
        <v>8.798755333652025</v>
      </c>
      <c r="F64" s="42">
        <v>8.4592304797550923</v>
      </c>
      <c r="G64" s="42">
        <v>6.8890885255002559</v>
      </c>
      <c r="H64" s="42">
        <v>9.8086934550807712</v>
      </c>
      <c r="I64" s="42">
        <v>2.7721807214476968</v>
      </c>
      <c r="J64" s="42">
        <v>4.6063740138749409</v>
      </c>
      <c r="K64" s="42">
        <v>3.6071587289555112</v>
      </c>
      <c r="L64" s="42">
        <v>2.759120317902088</v>
      </c>
      <c r="M64" s="42">
        <v>2.5979229460158848</v>
      </c>
      <c r="N64" s="42">
        <v>3.412653487764544</v>
      </c>
      <c r="O64" s="42">
        <v>5.1253171086011378</v>
      </c>
      <c r="P64" s="42">
        <v>3.8965184042936585</v>
      </c>
      <c r="Q64" s="42">
        <v>7.9943378610366693</v>
      </c>
      <c r="R64" s="42">
        <v>2.2645281191922635</v>
      </c>
      <c r="S64" s="42">
        <v>8.5510082532119611</v>
      </c>
      <c r="T64" s="42">
        <v>4.9262202499387229</v>
      </c>
      <c r="U64" s="42">
        <v>10.271935150831396</v>
      </c>
      <c r="V64" s="42">
        <v>9.3263852701059591</v>
      </c>
      <c r="W64" s="42">
        <v>3.40956033759565</v>
      </c>
      <c r="X64" s="42">
        <v>7.4779730860265374</v>
      </c>
      <c r="Y64" s="42">
        <v>4.6947058133982864</v>
      </c>
    </row>
    <row r="65" spans="1:25">
      <c r="A65" s="25" t="s">
        <v>48</v>
      </c>
      <c r="B65" s="27"/>
      <c r="C65" s="42">
        <v>10.751116038376011</v>
      </c>
      <c r="D65" s="42">
        <v>7.6702581884662493</v>
      </c>
      <c r="E65" s="42">
        <v>9.6976951230507638</v>
      </c>
      <c r="F65" s="42">
        <v>11.526293615982468</v>
      </c>
      <c r="G65" s="42">
        <v>11.869941015472961</v>
      </c>
      <c r="H65" s="42">
        <v>6.9864098244058397</v>
      </c>
      <c r="I65" s="42">
        <v>-21.789662467949157</v>
      </c>
      <c r="J65" s="42">
        <v>-44.026398999406446</v>
      </c>
      <c r="K65" s="42">
        <v>-4.4895092055026566</v>
      </c>
      <c r="L65" s="42">
        <v>3.0920407486578085</v>
      </c>
      <c r="M65" s="42">
        <v>1.8348404116543549</v>
      </c>
      <c r="N65" s="42">
        <v>6.1921613723436337</v>
      </c>
      <c r="O65" s="42">
        <v>12.638683885379436</v>
      </c>
      <c r="P65" s="42">
        <v>15.864703631007359</v>
      </c>
      <c r="Q65" s="42">
        <v>14.279384882441093</v>
      </c>
      <c r="R65" s="42">
        <v>2.6129533368231392</v>
      </c>
      <c r="S65" s="42">
        <v>1.7548964780091296</v>
      </c>
      <c r="T65" s="42">
        <v>2.33584309733628</v>
      </c>
      <c r="U65" s="42">
        <v>-10.870666904254094</v>
      </c>
      <c r="V65" s="42">
        <v>11.599188276792276</v>
      </c>
      <c r="W65" s="42">
        <v>4.8693818423520128</v>
      </c>
      <c r="X65" s="42">
        <v>10.197082917767418</v>
      </c>
      <c r="Y65" s="42">
        <v>-0.82332656403765725</v>
      </c>
    </row>
    <row r="66" spans="1:25">
      <c r="A66" s="25" t="s">
        <v>49</v>
      </c>
      <c r="B66" s="27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</row>
    <row r="67" spans="1:25">
      <c r="A67" s="27" t="s">
        <v>50</v>
      </c>
      <c r="B67" s="27"/>
      <c r="C67" s="42">
        <v>16.621761153660273</v>
      </c>
      <c r="D67" s="42">
        <v>13.987098005079716</v>
      </c>
      <c r="E67" s="42">
        <v>14.037638739238218</v>
      </c>
      <c r="F67" s="42">
        <v>13.104921935199783</v>
      </c>
      <c r="G67" s="42">
        <v>15.370492308518948</v>
      </c>
      <c r="H67" s="42">
        <v>-4.4836732658433078</v>
      </c>
      <c r="I67" s="42">
        <v>9.0518932649108024</v>
      </c>
      <c r="J67" s="42">
        <v>10.791462193437781</v>
      </c>
      <c r="K67" s="42">
        <v>8.6358898057612805</v>
      </c>
      <c r="L67" s="42">
        <v>15.831945801991935</v>
      </c>
      <c r="M67" s="42">
        <v>-2.0422760213193669E-2</v>
      </c>
      <c r="N67" s="42">
        <v>5.8872838868426527</v>
      </c>
      <c r="O67" s="42">
        <v>9.133856377414844</v>
      </c>
      <c r="P67" s="42">
        <v>14.631024265974048</v>
      </c>
      <c r="Q67" s="42">
        <v>7.7597641284646386</v>
      </c>
      <c r="R67" s="42">
        <v>10.787654606795982</v>
      </c>
      <c r="S67" s="42">
        <v>8.8937497990744276</v>
      </c>
      <c r="T67" s="42">
        <v>6.2636069003074795</v>
      </c>
      <c r="U67" s="42">
        <v>-12.544867118911242</v>
      </c>
      <c r="V67" s="42">
        <v>14.134321855703163</v>
      </c>
      <c r="W67" s="42">
        <v>9.1810588484001414</v>
      </c>
      <c r="X67" s="42">
        <v>5.0769209525169572</v>
      </c>
      <c r="Y67" s="42">
        <v>2.7771945152462507</v>
      </c>
    </row>
    <row r="68" spans="1:25" s="36" customFormat="1">
      <c r="A68" s="28" t="s">
        <v>51</v>
      </c>
      <c r="B68" s="28"/>
      <c r="C68" s="40">
        <v>19.590408994338034</v>
      </c>
      <c r="D68" s="40">
        <v>11.847888162179459</v>
      </c>
      <c r="E68" s="40">
        <v>11.92861518265596</v>
      </c>
      <c r="F68" s="40">
        <v>17.561474126495227</v>
      </c>
      <c r="G68" s="40">
        <v>14.165437784670814</v>
      </c>
      <c r="H68" s="40">
        <v>-9.398920838132085</v>
      </c>
      <c r="I68" s="40">
        <v>8.7057465734704351</v>
      </c>
      <c r="J68" s="40">
        <v>11.210431333194066</v>
      </c>
      <c r="K68" s="40">
        <v>10.361163946830686</v>
      </c>
      <c r="L68" s="40">
        <v>20.569517250455107</v>
      </c>
      <c r="M68" s="40">
        <v>-0.9888439886588003</v>
      </c>
      <c r="N68" s="40">
        <v>4.2727891396436348</v>
      </c>
      <c r="O68" s="40">
        <v>11.805418754799277</v>
      </c>
      <c r="P68" s="40">
        <v>15.268886275590134</v>
      </c>
      <c r="Q68" s="40">
        <v>8.2829768250229421</v>
      </c>
      <c r="R68" s="40">
        <v>10.590334815064722</v>
      </c>
      <c r="S68" s="40">
        <v>8.7899099987783842</v>
      </c>
      <c r="T68" s="40">
        <v>6.7924780173661503</v>
      </c>
      <c r="U68" s="40">
        <v>-13.904690400544808</v>
      </c>
      <c r="V68" s="40">
        <v>16.356510539251161</v>
      </c>
      <c r="W68" s="40">
        <v>8.3558564921631984</v>
      </c>
      <c r="X68" s="40">
        <v>2.4273421509678315</v>
      </c>
      <c r="Y68" s="40">
        <v>-1.5379363828174064E-3</v>
      </c>
    </row>
    <row r="69" spans="1:25" s="36" customFormat="1">
      <c r="A69" s="28" t="s">
        <v>52</v>
      </c>
      <c r="B69" s="28"/>
      <c r="C69" s="40">
        <v>6.068582391155104</v>
      </c>
      <c r="D69" s="40">
        <v>22.340753820965389</v>
      </c>
      <c r="E69" s="40">
        <v>21.32614917864511</v>
      </c>
      <c r="F69" s="40">
        <v>-1.5572437968681925</v>
      </c>
      <c r="G69" s="40">
        <v>19.973073177599716</v>
      </c>
      <c r="H69" s="40">
        <v>13.870083639555332</v>
      </c>
      <c r="I69" s="40">
        <v>10.159356561917619</v>
      </c>
      <c r="J69" s="40">
        <v>9.2366464288150496</v>
      </c>
      <c r="K69" s="40">
        <v>1.7043295179809377</v>
      </c>
      <c r="L69" s="40">
        <v>-2.5790911339685181</v>
      </c>
      <c r="M69" s="40">
        <v>4.7332461741814456</v>
      </c>
      <c r="N69" s="40">
        <v>13.712581027871877</v>
      </c>
      <c r="O69" s="40">
        <v>-2.3292068690735874</v>
      </c>
      <c r="P69" s="40">
        <v>11.475112898007083</v>
      </c>
      <c r="Q69" s="40">
        <v>5.1452728179218781</v>
      </c>
      <c r="R69" s="40">
        <v>11.872150340506238</v>
      </c>
      <c r="S69" s="40">
        <v>9.4334900052302544</v>
      </c>
      <c r="T69" s="40">
        <v>3.6101215457215119</v>
      </c>
      <c r="U69" s="40">
        <v>-5.3446846794313956</v>
      </c>
      <c r="V69" s="40">
        <v>3.0330198849760137</v>
      </c>
      <c r="W69" s="40">
        <v>13.78861177515671</v>
      </c>
      <c r="X69" s="40">
        <v>19.028696411799089</v>
      </c>
      <c r="Y69" s="40">
        <v>15.430494899648409</v>
      </c>
    </row>
    <row r="70" spans="1:25">
      <c r="A70" s="27" t="s">
        <v>53</v>
      </c>
      <c r="B70" s="27"/>
      <c r="C70" s="42">
        <v>11.598100449779182</v>
      </c>
      <c r="D70" s="42">
        <v>9.8244293330041614</v>
      </c>
      <c r="E70" s="42">
        <v>11.762937354104565</v>
      </c>
      <c r="F70" s="42">
        <v>17.480283987858527</v>
      </c>
      <c r="G70" s="42">
        <v>22.970308887261154</v>
      </c>
      <c r="H70" s="42">
        <v>-3.2486573663358911</v>
      </c>
      <c r="I70" s="42">
        <v>-8.6859436378800012</v>
      </c>
      <c r="J70" s="42">
        <v>-19.555517775291008</v>
      </c>
      <c r="K70" s="42">
        <v>11.397245441719434</v>
      </c>
      <c r="L70" s="42">
        <v>25.958645973338236</v>
      </c>
      <c r="M70" s="42">
        <v>1.4682913308982108</v>
      </c>
      <c r="N70" s="42">
        <v>6.2209221934833181</v>
      </c>
      <c r="O70" s="42">
        <v>11.096190015841032</v>
      </c>
      <c r="P70" s="42">
        <v>20.304941142413568</v>
      </c>
      <c r="Q70" s="42">
        <v>16.189795508652622</v>
      </c>
      <c r="R70" s="42">
        <v>2.9434304169885479</v>
      </c>
      <c r="S70" s="42">
        <v>4.2004013535453737</v>
      </c>
      <c r="T70" s="42">
        <v>11.398622641451624</v>
      </c>
      <c r="U70" s="42">
        <v>-20.968767725486231</v>
      </c>
      <c r="V70" s="42">
        <v>22.828201959726385</v>
      </c>
      <c r="W70" s="42">
        <v>12.373642193801061</v>
      </c>
      <c r="X70" s="42">
        <v>5.9683611181513498</v>
      </c>
      <c r="Y70" s="42">
        <v>1.3844735780178752</v>
      </c>
    </row>
    <row r="71" spans="1:25" s="36" customFormat="1">
      <c r="A71" s="28" t="s">
        <v>54</v>
      </c>
      <c r="B71" s="28"/>
      <c r="C71" s="40">
        <v>9.5804059328649345</v>
      </c>
      <c r="D71" s="40">
        <v>7.2237795864574537</v>
      </c>
      <c r="E71" s="40">
        <v>10.789388536648389</v>
      </c>
      <c r="F71" s="40">
        <v>16.817179513781227</v>
      </c>
      <c r="G71" s="40">
        <v>24.655753661154705</v>
      </c>
      <c r="H71" s="40">
        <v>-5.1734738799777489</v>
      </c>
      <c r="I71" s="40">
        <v>-12.803997552341713</v>
      </c>
      <c r="J71" s="40">
        <v>-23.04576739617778</v>
      </c>
      <c r="K71" s="40">
        <v>14.35847085641204</v>
      </c>
      <c r="L71" s="40">
        <v>29.166692606299193</v>
      </c>
      <c r="M71" s="40">
        <v>1.8705888332524125</v>
      </c>
      <c r="N71" s="40">
        <v>5.1486730139941699</v>
      </c>
      <c r="O71" s="40">
        <v>13.442124979496242</v>
      </c>
      <c r="P71" s="40">
        <v>20.607372689972109</v>
      </c>
      <c r="Q71" s="40">
        <v>16.772617481929359</v>
      </c>
      <c r="R71" s="40">
        <v>0.94093399559629631</v>
      </c>
      <c r="S71" s="40">
        <v>4.2937174433507579</v>
      </c>
      <c r="T71" s="40">
        <v>10.981063676467386</v>
      </c>
      <c r="U71" s="40">
        <v>-22.967548444609633</v>
      </c>
      <c r="V71" s="40">
        <v>26.178481565401185</v>
      </c>
      <c r="W71" s="40">
        <v>13.441662150085179</v>
      </c>
      <c r="X71" s="40">
        <v>7.0807084822388475</v>
      </c>
      <c r="Y71" s="40">
        <v>1.3812559217297036</v>
      </c>
    </row>
    <row r="72" spans="1:25" s="36" customFormat="1">
      <c r="A72" s="28" t="s">
        <v>55</v>
      </c>
      <c r="B72" s="28"/>
      <c r="C72" s="40">
        <v>21.004223369310154</v>
      </c>
      <c r="D72" s="40">
        <v>20.864404087858674</v>
      </c>
      <c r="E72" s="40">
        <v>15.243060224175252</v>
      </c>
      <c r="F72" s="40">
        <v>19.717813144678416</v>
      </c>
      <c r="G72" s="40">
        <v>17.519662803137194</v>
      </c>
      <c r="H72" s="40">
        <v>3.4571209945230379</v>
      </c>
      <c r="I72" s="40">
        <v>5.2041338679501337</v>
      </c>
      <c r="J72" s="40">
        <v>-8.1825674983030297</v>
      </c>
      <c r="K72" s="40">
        <v>1.9970126847741057</v>
      </c>
      <c r="L72" s="40">
        <v>15.525552344447703</v>
      </c>
      <c r="M72" s="40">
        <v>-5.9219139625938055E-2</v>
      </c>
      <c r="N72" s="40">
        <v>10.435790835772877</v>
      </c>
      <c r="O72" s="40">
        <v>2.7794695994153074</v>
      </c>
      <c r="P72" s="40">
        <v>19.134571836124834</v>
      </c>
      <c r="Q72" s="40">
        <v>13.951114253467352</v>
      </c>
      <c r="R72" s="40">
        <v>11.283890593934373</v>
      </c>
      <c r="S72" s="40">
        <v>3.8558092100102073</v>
      </c>
      <c r="T72" s="40">
        <v>12.843672045998588</v>
      </c>
      <c r="U72" s="40">
        <v>-13.695232934351225</v>
      </c>
      <c r="V72" s="40">
        <v>12.007342539824407</v>
      </c>
      <c r="W72" s="40">
        <v>8.5322543947292928</v>
      </c>
      <c r="X72" s="40">
        <v>1.6571417286471046</v>
      </c>
      <c r="Y72" s="40">
        <v>1.3977544175301233</v>
      </c>
    </row>
    <row r="73" spans="1:25">
      <c r="A73" s="30" t="s">
        <v>56</v>
      </c>
      <c r="B73" s="30"/>
      <c r="C73" s="43">
        <v>8.9224752323622454</v>
      </c>
      <c r="D73" s="43">
        <v>10.062624914560601</v>
      </c>
      <c r="E73" s="43">
        <v>9.0953465708697934</v>
      </c>
      <c r="F73" s="43">
        <v>7.6956663013537252</v>
      </c>
      <c r="G73" s="43">
        <v>6.6827092055305144</v>
      </c>
      <c r="H73" s="43">
        <v>5.7025291460837195</v>
      </c>
      <c r="I73" s="43">
        <v>-3.2382544486875986</v>
      </c>
      <c r="J73" s="43">
        <v>-7.2008006702144627</v>
      </c>
      <c r="K73" s="43">
        <v>3.5738909669832424</v>
      </c>
      <c r="L73" s="43">
        <v>3.1978162344198608</v>
      </c>
      <c r="M73" s="43">
        <v>3.0926586304602637</v>
      </c>
      <c r="N73" s="43">
        <v>5.8422620904806877</v>
      </c>
      <c r="O73" s="43">
        <v>7.2227388098387877</v>
      </c>
      <c r="P73" s="43">
        <v>6.2425849911717393</v>
      </c>
      <c r="Q73" s="43">
        <v>4.1687467012154542</v>
      </c>
      <c r="R73" s="43">
        <v>5.4450986532760766</v>
      </c>
      <c r="S73" s="43">
        <v>5.6148500021082839</v>
      </c>
      <c r="T73" s="43">
        <v>1.8964688456400296</v>
      </c>
      <c r="U73" s="43">
        <v>-0.704165167799502</v>
      </c>
      <c r="V73" s="43">
        <v>7.3789618821673741</v>
      </c>
      <c r="W73" s="43">
        <v>0.7129204657276631</v>
      </c>
      <c r="X73" s="43">
        <v>7.4057512947404547</v>
      </c>
      <c r="Y73" s="43">
        <v>2.925620505505961</v>
      </c>
    </row>
    <row r="74" spans="1:25">
      <c r="A74" s="27"/>
      <c r="B74" s="27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</row>
    <row r="75" spans="1:25">
      <c r="A75" s="33" t="s">
        <v>32</v>
      </c>
      <c r="B75" s="33"/>
      <c r="C75" s="44">
        <v>8.4028018627704029</v>
      </c>
      <c r="D75" s="44">
        <v>9.2297486201563288</v>
      </c>
      <c r="E75" s="44">
        <v>8.6752608987142708</v>
      </c>
      <c r="F75" s="44">
        <v>7.9969048549271662</v>
      </c>
      <c r="G75" s="44">
        <v>8.1202831743184731</v>
      </c>
      <c r="H75" s="44">
        <v>5.652353098655766</v>
      </c>
      <c r="I75" s="44">
        <v>-2.7536092513353481</v>
      </c>
      <c r="J75" s="44">
        <v>-7.6337158953660378</v>
      </c>
      <c r="K75" s="44">
        <v>4.5722983687558099</v>
      </c>
      <c r="L75" s="44">
        <v>4.4556959106272416</v>
      </c>
      <c r="M75" s="44">
        <v>3.4442431101910671</v>
      </c>
      <c r="N75" s="44">
        <v>6.1488602881315018</v>
      </c>
      <c r="O75" s="44">
        <v>7.1893126325703491</v>
      </c>
      <c r="P75" s="44">
        <v>6.2893057353771411</v>
      </c>
      <c r="Q75" s="44">
        <v>4.1878349237258021</v>
      </c>
      <c r="R75" s="44">
        <v>4.9679314254508853</v>
      </c>
      <c r="S75" s="44">
        <v>5.4350918138519972</v>
      </c>
      <c r="T75" s="44">
        <v>1.7256544872861213</v>
      </c>
      <c r="U75" s="44">
        <v>-0.73827978889691792</v>
      </c>
      <c r="V75" s="44">
        <v>7.50671071487929</v>
      </c>
      <c r="W75" s="44">
        <v>0.83369460180438182</v>
      </c>
      <c r="X75" s="44">
        <v>7.3228760536459276</v>
      </c>
      <c r="Y75" s="44">
        <v>2.8094039877157684</v>
      </c>
    </row>
    <row r="76" spans="1:2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</row>
    <row r="77" spans="1:25">
      <c r="A77" s="24" t="s">
        <v>68</v>
      </c>
    </row>
    <row r="78" spans="1:25">
      <c r="A78" s="24" t="s">
        <v>59</v>
      </c>
      <c r="U78" s="35"/>
    </row>
    <row r="79" spans="1:25">
      <c r="A79" s="4" t="s">
        <v>2</v>
      </c>
      <c r="H79" s="5"/>
      <c r="I79" s="5"/>
      <c r="K79" s="5"/>
      <c r="M79" s="5"/>
      <c r="N79" s="5"/>
      <c r="V79" s="45"/>
      <c r="X79" s="45"/>
      <c r="Y79" s="45" t="s">
        <v>67</v>
      </c>
    </row>
    <row r="80" spans="1:25">
      <c r="A80" s="6"/>
      <c r="B80" s="7">
        <v>1990</v>
      </c>
      <c r="C80" s="7">
        <v>1991</v>
      </c>
      <c r="D80" s="7">
        <v>1992</v>
      </c>
      <c r="E80" s="7">
        <v>1993</v>
      </c>
      <c r="F80" s="7">
        <v>1994</v>
      </c>
      <c r="G80" s="7">
        <v>1995</v>
      </c>
      <c r="H80" s="7">
        <v>1996</v>
      </c>
      <c r="I80" s="7">
        <v>1997</v>
      </c>
      <c r="J80" s="7">
        <v>1998</v>
      </c>
      <c r="K80" s="7">
        <v>1999</v>
      </c>
      <c r="L80" s="7">
        <v>2000</v>
      </c>
      <c r="M80" s="7">
        <v>2001</v>
      </c>
      <c r="N80" s="7">
        <v>2002</v>
      </c>
      <c r="O80" s="7">
        <v>2003</v>
      </c>
      <c r="P80" s="7">
        <v>2004</v>
      </c>
      <c r="Q80" s="7" t="s">
        <v>4</v>
      </c>
      <c r="R80" s="7" t="s">
        <v>5</v>
      </c>
      <c r="S80" s="7" t="s">
        <v>6</v>
      </c>
      <c r="T80" s="7" t="s">
        <v>7</v>
      </c>
      <c r="U80" s="7" t="s">
        <v>8</v>
      </c>
      <c r="V80" s="8" t="s">
        <v>9</v>
      </c>
      <c r="W80" s="8" t="s">
        <v>10</v>
      </c>
      <c r="X80" s="8" t="s">
        <v>11</v>
      </c>
      <c r="Y80" s="8" t="s">
        <v>12</v>
      </c>
    </row>
    <row r="81" spans="1:25">
      <c r="A81" s="25" t="s">
        <v>46</v>
      </c>
      <c r="B81" s="27"/>
      <c r="C81" s="42">
        <v>2.8222618328185183</v>
      </c>
      <c r="D81" s="42">
        <v>5.1461839460059311</v>
      </c>
      <c r="E81" s="42">
        <v>4.138992026700171</v>
      </c>
      <c r="F81" s="42">
        <v>4.0922198804443664</v>
      </c>
      <c r="G81" s="42">
        <v>4.3160679483760997</v>
      </c>
      <c r="H81" s="42">
        <v>2.5821740797607347</v>
      </c>
      <c r="I81" s="42">
        <v>-0.72921950652618461</v>
      </c>
      <c r="J81" s="42">
        <v>-5.4059388250669818</v>
      </c>
      <c r="K81" s="42">
        <v>2.1011231019851802</v>
      </c>
      <c r="L81" s="42">
        <v>3.7430428189105447</v>
      </c>
      <c r="M81" s="42">
        <v>3.1914937682889621</v>
      </c>
      <c r="N81" s="42">
        <v>3.484399408421234</v>
      </c>
      <c r="O81" s="42">
        <v>4.0887565780374215</v>
      </c>
      <c r="P81" s="42">
        <v>4.1324210194244984</v>
      </c>
      <c r="Q81" s="42">
        <v>2.3471721889476229</v>
      </c>
      <c r="R81" s="42">
        <v>1.5639632075807253</v>
      </c>
      <c r="S81" s="42">
        <v>0.64884790868900877</v>
      </c>
      <c r="T81" s="42">
        <v>1.4888981186882748</v>
      </c>
      <c r="U81" s="42">
        <v>-0.67298085784364714</v>
      </c>
      <c r="V81" s="42">
        <v>2.6543204951946064</v>
      </c>
      <c r="W81" s="42">
        <v>0.92016106895402505</v>
      </c>
      <c r="X81" s="42">
        <v>3.3538966773365533</v>
      </c>
      <c r="Y81" s="42">
        <v>0.44481167949161016</v>
      </c>
    </row>
    <row r="82" spans="1:25">
      <c r="A82" s="25" t="s">
        <v>47</v>
      </c>
      <c r="B82" s="27"/>
      <c r="C82" s="42">
        <v>0.50757796311864389</v>
      </c>
      <c r="D82" s="42">
        <v>0.95670006007607766</v>
      </c>
      <c r="E82" s="42">
        <v>0.93706954408000986</v>
      </c>
      <c r="F82" s="42">
        <v>0.93062173353826871</v>
      </c>
      <c r="G82" s="42">
        <v>0.76140197555812361</v>
      </c>
      <c r="H82" s="42">
        <v>1.1035431028995151</v>
      </c>
      <c r="I82" s="42">
        <v>0.32113658444909127</v>
      </c>
      <c r="J82" s="42">
        <v>0.55662784877593174</v>
      </c>
      <c r="K82" s="42">
        <v>0.47125685139876294</v>
      </c>
      <c r="L82" s="42">
        <v>0.37438629660170131</v>
      </c>
      <c r="M82" s="42">
        <v>0.35269232493909636</v>
      </c>
      <c r="N82" s="42">
        <v>0.4598382228209878</v>
      </c>
      <c r="O82" s="42">
        <v>0.67512736633424419</v>
      </c>
      <c r="P82" s="42">
        <v>0.50364671482919676</v>
      </c>
      <c r="Q82" s="42">
        <v>1.0483557568155981</v>
      </c>
      <c r="R82" s="42">
        <v>0.30919030299029227</v>
      </c>
      <c r="S82" s="42">
        <v>1.154579219598469</v>
      </c>
      <c r="T82" s="42">
        <v>0.68602235063739603</v>
      </c>
      <c r="U82" s="42">
        <v>1.4731983210344628</v>
      </c>
      <c r="V82" s="42">
        <v>1.4893253088997531</v>
      </c>
      <c r="W82" s="42">
        <v>0.54032985163412184</v>
      </c>
      <c r="X82" s="42">
        <v>1.2071592885841695</v>
      </c>
      <c r="Y82" s="42">
        <v>0.76960555818067089</v>
      </c>
    </row>
    <row r="83" spans="1:25">
      <c r="A83" s="25" t="s">
        <v>48</v>
      </c>
      <c r="B83" s="27"/>
      <c r="C83" s="42">
        <v>4.3484682921311082</v>
      </c>
      <c r="D83" s="42">
        <v>3.1327153684235243</v>
      </c>
      <c r="E83" s="42">
        <v>3.7624525065962175</v>
      </c>
      <c r="F83" s="42">
        <v>4.5026926561945091</v>
      </c>
      <c r="G83" s="42">
        <v>4.7479365082119882</v>
      </c>
      <c r="H83" s="42">
        <v>2.8868722689253419</v>
      </c>
      <c r="I83" s="42">
        <v>-9.0764749159571849</v>
      </c>
      <c r="J83" s="42">
        <v>-15.238205143054895</v>
      </c>
      <c r="K83" s="42">
        <v>-0.99450247945502146</v>
      </c>
      <c r="L83" s="42">
        <v>0.63108392482472175</v>
      </c>
      <c r="M83" s="42">
        <v>0.39586554198174567</v>
      </c>
      <c r="N83" s="42">
        <v>1.3920167627264077</v>
      </c>
      <c r="O83" s="42">
        <v>2.7693359895645737</v>
      </c>
      <c r="P83" s="42">
        <v>3.6539386559545988</v>
      </c>
      <c r="Q83" s="42">
        <v>3.5504541140439123</v>
      </c>
      <c r="R83" s="42">
        <v>0.72411828295458303</v>
      </c>
      <c r="S83" s="42">
        <v>0.471130042719199</v>
      </c>
      <c r="T83" s="42">
        <v>0.59461731900063919</v>
      </c>
      <c r="U83" s="42">
        <v>-2.8750427331585002</v>
      </c>
      <c r="V83" s="42">
        <v>2.6817445780515672</v>
      </c>
      <c r="W83" s="42">
        <v>1.1689189299640825</v>
      </c>
      <c r="X83" s="42">
        <v>2.6360525428951607</v>
      </c>
      <c r="Y83" s="42">
        <v>-0.22130456497609702</v>
      </c>
    </row>
    <row r="84" spans="1:25">
      <c r="A84" s="25" t="s">
        <v>49</v>
      </c>
      <c r="B84" s="27"/>
      <c r="C84" s="42">
        <v>0.2255874105926432</v>
      </c>
      <c r="D84" s="42">
        <v>-0.23400989214160053</v>
      </c>
      <c r="E84" s="42">
        <v>-0.26612285476845615</v>
      </c>
      <c r="F84" s="42">
        <v>0.38530881505837433</v>
      </c>
      <c r="G84" s="42">
        <v>0.81450805819736094</v>
      </c>
      <c r="H84" s="42">
        <v>-0.64833601157370102</v>
      </c>
      <c r="I84" s="42">
        <v>-1.2050907568826084</v>
      </c>
      <c r="J84" s="42">
        <v>-1.5326123959814322</v>
      </c>
      <c r="K84" s="42">
        <v>1.833240293060278</v>
      </c>
      <c r="L84" s="42">
        <v>0.97826028649585028</v>
      </c>
      <c r="M84" s="42">
        <v>-5.5553153911891043E-2</v>
      </c>
      <c r="N84" s="42">
        <v>0.26104404593579061</v>
      </c>
      <c r="O84" s="42">
        <v>2.6170672397738196E-2</v>
      </c>
      <c r="P84" s="42">
        <v>7.4868992412241459E-2</v>
      </c>
      <c r="Q84" s="42">
        <v>2.0202696793734649</v>
      </c>
      <c r="R84" s="42">
        <v>-2.5581590664315863</v>
      </c>
      <c r="S84" s="42">
        <v>-0.11992201814913725</v>
      </c>
      <c r="T84" s="42">
        <v>1.7707586682313812</v>
      </c>
      <c r="U84" s="42">
        <v>-4.1533942768571652</v>
      </c>
      <c r="V84" s="42">
        <v>3.9444722679484716</v>
      </c>
      <c r="W84" s="42">
        <v>-0.49801192399515187</v>
      </c>
      <c r="X84" s="42">
        <v>0.55248246920947031</v>
      </c>
      <c r="Y84" s="42">
        <v>0.90089348297634553</v>
      </c>
    </row>
    <row r="85" spans="1:25">
      <c r="A85" s="27" t="s">
        <v>50</v>
      </c>
      <c r="B85" s="27"/>
      <c r="C85" s="42">
        <v>5.4875376351808729</v>
      </c>
      <c r="D85" s="42">
        <v>4.8999787588551333</v>
      </c>
      <c r="E85" s="42">
        <v>5.0261667464829634</v>
      </c>
      <c r="F85" s="42">
        <v>4.8248622708556921</v>
      </c>
      <c r="G85" s="42">
        <v>5.8779995836281111</v>
      </c>
      <c r="H85" s="42">
        <v>-1.8621768599869761</v>
      </c>
      <c r="I85" s="42">
        <v>3.5319049884813882</v>
      </c>
      <c r="J85" s="42">
        <v>5.2054961100437325</v>
      </c>
      <c r="K85" s="42">
        <v>5.0034005658709564</v>
      </c>
      <c r="L85" s="42">
        <v>8.9353288446668913</v>
      </c>
      <c r="M85" s="42">
        <v>-1.3242158482161934E-2</v>
      </c>
      <c r="N85" s="42">
        <v>3.7237400029117427</v>
      </c>
      <c r="O85" s="42">
        <v>5.5392959415749381</v>
      </c>
      <c r="P85" s="42">
        <v>9.0013751838694684</v>
      </c>
      <c r="Q85" s="42">
        <v>5.1192630855128156</v>
      </c>
      <c r="R85" s="42">
        <v>7.3790498838086558</v>
      </c>
      <c r="S85" s="42">
        <v>6.1078068821577238</v>
      </c>
      <c r="T85" s="42">
        <v>4.3138885799624287</v>
      </c>
      <c r="U85" s="42">
        <v>-8.9590888454699655</v>
      </c>
      <c r="V85" s="42">
        <v>9.0627878870134335</v>
      </c>
      <c r="W85" s="42">
        <v>6.0730741382209112</v>
      </c>
      <c r="X85" s="42">
        <v>3.5683954437612271</v>
      </c>
      <c r="Y85" s="42">
        <v>1.9247176539850162</v>
      </c>
    </row>
    <row r="86" spans="1:25" s="36" customFormat="1">
      <c r="A86" s="28" t="s">
        <v>51</v>
      </c>
      <c r="B86" s="28"/>
      <c r="C86" s="40">
        <v>5.0476742395413359</v>
      </c>
      <c r="D86" s="40">
        <v>3.3044189338447851</v>
      </c>
      <c r="E86" s="40">
        <v>3.3124671551445592</v>
      </c>
      <c r="F86" s="40">
        <v>4.9584921502363999</v>
      </c>
      <c r="G86" s="40">
        <v>4.2931046021129378</v>
      </c>
      <c r="H86" s="40">
        <v>-3.0790224900443772</v>
      </c>
      <c r="I86" s="40">
        <v>2.5879270517001407</v>
      </c>
      <c r="J86" s="40">
        <v>4.2597720323879091</v>
      </c>
      <c r="K86" s="40">
        <v>4.806612490993694</v>
      </c>
      <c r="L86" s="40">
        <v>9.2332197789486816</v>
      </c>
      <c r="M86" s="40">
        <v>-0.53265686716537497</v>
      </c>
      <c r="N86" s="40">
        <v>2.2403354281572194</v>
      </c>
      <c r="O86" s="40">
        <v>5.8062825392082367</v>
      </c>
      <c r="P86" s="40">
        <v>7.8144197098875487</v>
      </c>
      <c r="Q86" s="40">
        <v>4.5531951592741207</v>
      </c>
      <c r="R86" s="40">
        <v>6.1289267162243499</v>
      </c>
      <c r="S86" s="40">
        <v>5.0624286790420756</v>
      </c>
      <c r="T86" s="40">
        <v>3.9006868835597217</v>
      </c>
      <c r="U86" s="40">
        <v>-8.3527348109043729</v>
      </c>
      <c r="V86" s="40">
        <v>8.7384446699735658</v>
      </c>
      <c r="W86" s="40">
        <v>4.6876663121869946</v>
      </c>
      <c r="X86" s="40">
        <v>1.4338036628148143</v>
      </c>
      <c r="Y86" s="40">
        <v>-8.7393636984881289E-4</v>
      </c>
    </row>
    <row r="87" spans="1:25" s="36" customFormat="1">
      <c r="A87" s="28" t="s">
        <v>52</v>
      </c>
      <c r="B87" s="28"/>
      <c r="C87" s="40">
        <v>0.43985865864645485</v>
      </c>
      <c r="D87" s="40">
        <v>1.5955253822230697</v>
      </c>
      <c r="E87" s="40">
        <v>1.7137365662750537</v>
      </c>
      <c r="F87" s="40">
        <v>-0.1336445343731173</v>
      </c>
      <c r="G87" s="40">
        <v>1.5849046615524007</v>
      </c>
      <c r="H87" s="40">
        <v>1.216832837706489</v>
      </c>
      <c r="I87" s="40">
        <v>0.94398293302382708</v>
      </c>
      <c r="J87" s="40">
        <v>0.94572941398874677</v>
      </c>
      <c r="K87" s="40">
        <v>0.19679260724344114</v>
      </c>
      <c r="L87" s="40">
        <v>-0.29790369654487892</v>
      </c>
      <c r="M87" s="40">
        <v>0.51940637580126647</v>
      </c>
      <c r="N87" s="40">
        <v>1.4834182976457446</v>
      </c>
      <c r="O87" s="40">
        <v>-0.26698659763330962</v>
      </c>
      <c r="P87" s="40">
        <v>1.1869636397544663</v>
      </c>
      <c r="Q87" s="40">
        <v>0.56605068991589202</v>
      </c>
      <c r="R87" s="40">
        <v>1.2501248684715902</v>
      </c>
      <c r="S87" s="40">
        <v>1.045385139129525</v>
      </c>
      <c r="T87" s="40">
        <v>0.41320400650090333</v>
      </c>
      <c r="U87" s="40">
        <v>-0.60635576403038716</v>
      </c>
      <c r="V87" s="40">
        <v>0.32435549771143107</v>
      </c>
      <c r="W87" s="40">
        <v>1.3854098259684091</v>
      </c>
      <c r="X87" s="40">
        <v>2.1345883389221867</v>
      </c>
      <c r="Y87" s="40">
        <v>1.9255909455195335</v>
      </c>
    </row>
    <row r="88" spans="1:25">
      <c r="A88" s="27" t="s">
        <v>53</v>
      </c>
      <c r="B88" s="27"/>
      <c r="C88" s="42">
        <v>4.6954570718100817</v>
      </c>
      <c r="D88" s="42">
        <v>4.0925859300077843</v>
      </c>
      <c r="E88" s="42">
        <v>4.7100858389438818</v>
      </c>
      <c r="F88" s="42">
        <v>7.1544480103752193</v>
      </c>
      <c r="G88" s="42">
        <v>9.8788011026244522</v>
      </c>
      <c r="H88" s="42">
        <v>-1.5666280884373991</v>
      </c>
      <c r="I88" s="42">
        <v>-3.9308861622667566</v>
      </c>
      <c r="J88" s="42">
        <v>-9.1548846052303539</v>
      </c>
      <c r="K88" s="42">
        <v>4.8213976144385189</v>
      </c>
      <c r="L88" s="42">
        <v>11.491319419301009</v>
      </c>
      <c r="M88" s="42">
        <v>0.82896321803017303</v>
      </c>
      <c r="N88" s="42">
        <v>3.5469931092545219</v>
      </c>
      <c r="O88" s="42">
        <v>6.0278932012011959</v>
      </c>
      <c r="P88" s="42">
        <v>11.202281926077669</v>
      </c>
      <c r="Q88" s="42">
        <v>9.947022492368605</v>
      </c>
      <c r="R88" s="42">
        <v>2.0442477324720474</v>
      </c>
      <c r="S88" s="42">
        <v>2.7475466357888818</v>
      </c>
      <c r="T88" s="42">
        <v>6.9532708173280708</v>
      </c>
      <c r="U88" s="42">
        <v>-14.472760465030269</v>
      </c>
      <c r="V88" s="42">
        <v>12.500332001856915</v>
      </c>
      <c r="W88" s="42">
        <v>7.4995967049471668</v>
      </c>
      <c r="X88" s="42">
        <v>4.0929751710984714</v>
      </c>
      <c r="Y88" s="42">
        <v>0.95041055706841249</v>
      </c>
    </row>
    <row r="89" spans="1:25" s="36" customFormat="1">
      <c r="A89" s="28" t="s">
        <v>54</v>
      </c>
      <c r="B89" s="28"/>
      <c r="C89" s="40">
        <v>3.1935490641542623</v>
      </c>
      <c r="D89" s="40">
        <v>2.4355057021113202</v>
      </c>
      <c r="E89" s="40">
        <v>3.3758540083635511</v>
      </c>
      <c r="F89" s="40">
        <v>5.3095765296968871</v>
      </c>
      <c r="G89" s="40">
        <v>8.099178527976342</v>
      </c>
      <c r="H89" s="40">
        <v>-1.9384355378653253</v>
      </c>
      <c r="I89" s="40">
        <v>-4.4694504422759236</v>
      </c>
      <c r="J89" s="40">
        <v>-8.2553701160319441</v>
      </c>
      <c r="K89" s="40">
        <v>4.6190195318561447</v>
      </c>
      <c r="L89" s="40">
        <v>9.8750542173508826</v>
      </c>
      <c r="M89" s="40">
        <v>0.83591805658480467</v>
      </c>
      <c r="N89" s="40">
        <v>2.3402636192790465</v>
      </c>
      <c r="O89" s="40">
        <v>5.6956678634035303</v>
      </c>
      <c r="P89" s="40">
        <v>9.0349214971780523</v>
      </c>
      <c r="Q89" s="40">
        <v>8.1764314543727377</v>
      </c>
      <c r="R89" s="40">
        <v>0.52696876937530113</v>
      </c>
      <c r="S89" s="40">
        <v>2.2101237671948195</v>
      </c>
      <c r="T89" s="40">
        <v>5.1968543849294413</v>
      </c>
      <c r="U89" s="40">
        <v>-12.435129814452837</v>
      </c>
      <c r="V89" s="40">
        <v>10.945893371190071</v>
      </c>
      <c r="W89" s="40">
        <v>6.3745822210967464</v>
      </c>
      <c r="X89" s="40">
        <v>3.8598989093171854</v>
      </c>
      <c r="Y89" s="40">
        <v>0.76379805373449494</v>
      </c>
    </row>
    <row r="90" spans="1:25" s="36" customFormat="1">
      <c r="A90" s="28" t="s">
        <v>55</v>
      </c>
      <c r="B90" s="28"/>
      <c r="C90" s="40">
        <v>1.5019143430511017</v>
      </c>
      <c r="D90" s="40">
        <v>1.6570763700601991</v>
      </c>
      <c r="E90" s="40">
        <v>1.3342401485751596</v>
      </c>
      <c r="F90" s="40">
        <v>1.844864624270192</v>
      </c>
      <c r="G90" s="40">
        <v>1.7796100020898376</v>
      </c>
      <c r="H90" s="40">
        <v>0.37181758603146969</v>
      </c>
      <c r="I90" s="40">
        <v>0.53857779816201845</v>
      </c>
      <c r="J90" s="40">
        <v>-0.89952672303791892</v>
      </c>
      <c r="K90" s="40">
        <v>0.2023749368103871</v>
      </c>
      <c r="L90" s="40">
        <v>1.6162866051246552</v>
      </c>
      <c r="M90" s="40">
        <v>-6.9702412565259943E-3</v>
      </c>
      <c r="N90" s="40">
        <v>1.2067359127526065</v>
      </c>
      <c r="O90" s="40">
        <v>0.33220800550750862</v>
      </c>
      <c r="P90" s="40">
        <v>2.1673873373378627</v>
      </c>
      <c r="Q90" s="40">
        <v>1.7705894852081336</v>
      </c>
      <c r="R90" s="40">
        <v>1.517270214163106</v>
      </c>
      <c r="S90" s="40">
        <v>0.53742628868157905</v>
      </c>
      <c r="T90" s="40">
        <v>1.7564200360466533</v>
      </c>
      <c r="U90" s="40">
        <v>-2.0376294653845117</v>
      </c>
      <c r="V90" s="40">
        <v>1.554437576799081</v>
      </c>
      <c r="W90" s="40">
        <v>1.1250109846074827</v>
      </c>
      <c r="X90" s="40">
        <v>0.2330767005331297</v>
      </c>
      <c r="Y90" s="40">
        <v>0.18660627401365604</v>
      </c>
    </row>
    <row r="91" spans="1:25">
      <c r="A91" s="30" t="s">
        <v>56</v>
      </c>
      <c r="B91" s="30"/>
      <c r="C91" s="43">
        <v>8.6956041460825944</v>
      </c>
      <c r="D91" s="43">
        <v>9.8093115204193548</v>
      </c>
      <c r="E91" s="43">
        <v>8.888969463264786</v>
      </c>
      <c r="F91" s="43">
        <v>7.5806098839735929</v>
      </c>
      <c r="G91" s="43">
        <v>6.6376776603232308</v>
      </c>
      <c r="H91" s="43">
        <v>5.6297009085859679</v>
      </c>
      <c r="I91" s="43">
        <v>-3.2249310279278651</v>
      </c>
      <c r="J91" s="43">
        <v>-7.2570902351609696</v>
      </c>
      <c r="K91" s="43">
        <v>3.5898032078320896</v>
      </c>
      <c r="L91" s="43">
        <v>3.1690975697474641</v>
      </c>
      <c r="M91" s="43">
        <v>3.0423953879544028</v>
      </c>
      <c r="N91" s="43">
        <v>5.7734973444639675</v>
      </c>
      <c r="O91" s="43">
        <v>7.0707597678721053</v>
      </c>
      <c r="P91" s="43">
        <v>6.1638286698519558</v>
      </c>
      <c r="Q91" s="43">
        <v>4.1354765840394831</v>
      </c>
      <c r="R91" s="43">
        <v>5.3833443519363975</v>
      </c>
      <c r="S91" s="43">
        <v>5.5153953566171463</v>
      </c>
      <c r="T91" s="43">
        <v>1.8934652277943813</v>
      </c>
      <c r="U91" s="43">
        <v>-0.69433254100518693</v>
      </c>
      <c r="V91" s="43">
        <v>7.3099854205516266</v>
      </c>
      <c r="W91" s="43">
        <v>0.70488070454362484</v>
      </c>
      <c r="X91" s="43">
        <v>7.2250134675320794</v>
      </c>
      <c r="Y91" s="43">
        <v>2.8682994754323747</v>
      </c>
    </row>
    <row r="92" spans="1:25">
      <c r="A92" s="27"/>
      <c r="B92" s="27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</row>
    <row r="93" spans="1:25">
      <c r="A93" s="33" t="s">
        <v>32</v>
      </c>
      <c r="B93" s="33"/>
      <c r="C93" s="44">
        <v>8.4028018627704029</v>
      </c>
      <c r="D93" s="44">
        <v>9.2297486201563288</v>
      </c>
      <c r="E93" s="44">
        <v>8.6752608987142708</v>
      </c>
      <c r="F93" s="44">
        <v>7.9969048549271662</v>
      </c>
      <c r="G93" s="44">
        <v>8.1202831743184731</v>
      </c>
      <c r="H93" s="44">
        <v>5.652353098655766</v>
      </c>
      <c r="I93" s="44">
        <v>-2.7536092513353481</v>
      </c>
      <c r="J93" s="44">
        <v>-7.6337158953660387</v>
      </c>
      <c r="K93" s="44">
        <v>4.5722983687558099</v>
      </c>
      <c r="L93" s="44">
        <v>4.4556959106272416</v>
      </c>
      <c r="M93" s="44">
        <v>3.4442431101910667</v>
      </c>
      <c r="N93" s="44">
        <v>6.1488602881315018</v>
      </c>
      <c r="O93" s="44">
        <v>7.1893126325703491</v>
      </c>
      <c r="P93" s="44">
        <v>6.2893057353771411</v>
      </c>
      <c r="Q93" s="44">
        <v>4.1878349237258021</v>
      </c>
      <c r="R93" s="44">
        <v>4.9679314254508853</v>
      </c>
      <c r="S93" s="44">
        <v>5.4350918138519972</v>
      </c>
      <c r="T93" s="44">
        <v>1.7256544872861213</v>
      </c>
      <c r="U93" s="44">
        <v>-0.73827978889691792</v>
      </c>
      <c r="V93" s="44">
        <v>7.50671071487929</v>
      </c>
      <c r="W93" s="44">
        <v>0.83369460180438182</v>
      </c>
      <c r="X93" s="44">
        <v>7.3228760536459276</v>
      </c>
      <c r="Y93" s="44">
        <v>2.8094039877157684</v>
      </c>
    </row>
    <row r="94" spans="1:25"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</row>
    <row r="95" spans="1:25"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</row>
    <row r="96" spans="1:25">
      <c r="B96" s="46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35"/>
      <c r="Y96" s="35"/>
    </row>
    <row r="97" spans="2:25">
      <c r="B97" s="46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35"/>
      <c r="Y97" s="35"/>
    </row>
    <row r="98" spans="2:25">
      <c r="B98" s="46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35"/>
      <c r="Y98" s="35"/>
    </row>
    <row r="99" spans="2:25">
      <c r="B99" s="46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35"/>
      <c r="Y99" s="35"/>
    </row>
    <row r="100" spans="2:25">
      <c r="B100" s="46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35"/>
      <c r="Y100" s="35"/>
    </row>
    <row r="101" spans="2:25">
      <c r="B101" s="46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35"/>
      <c r="Y101" s="35"/>
    </row>
    <row r="102" spans="2:25">
      <c r="B102" s="46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35"/>
      <c r="Y102" s="35"/>
    </row>
    <row r="103" spans="2:25">
      <c r="B103" s="46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35"/>
      <c r="Y103" s="35"/>
    </row>
    <row r="104" spans="2:25">
      <c r="B104" s="46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35"/>
      <c r="Y104" s="35"/>
    </row>
    <row r="105" spans="2:25">
      <c r="B105" s="46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35"/>
      <c r="Y105" s="35"/>
    </row>
    <row r="106" spans="2:25">
      <c r="B106" s="46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35"/>
      <c r="Y106" s="35"/>
    </row>
    <row r="107" spans="2:25">
      <c r="B107" s="46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35"/>
      <c r="Y107" s="35"/>
    </row>
    <row r="108" spans="2:25">
      <c r="B108" s="46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35"/>
      <c r="Y108" s="35"/>
    </row>
    <row r="109" spans="2:25"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</row>
    <row r="110" spans="2:25"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</row>
    <row r="111" spans="2:25"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</row>
    <row r="112" spans="2:25"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</row>
    <row r="113" spans="2:25"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</row>
    <row r="114" spans="2:25"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</row>
    <row r="115" spans="2:25"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</row>
    <row r="116" spans="2:25"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</row>
    <row r="117" spans="2:25"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</row>
    <row r="118" spans="2:25"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</row>
    <row r="119" spans="2:25"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</row>
    <row r="120" spans="2:25"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</row>
    <row r="121" spans="2:25"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</row>
    <row r="122" spans="2:25"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</row>
    <row r="123" spans="2:25"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</row>
    <row r="124" spans="2:25"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</row>
    <row r="125" spans="2:25"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</row>
    <row r="126" spans="2:25"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</row>
    <row r="127" spans="2:25"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</row>
    <row r="128" spans="2:25"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</row>
    <row r="129" spans="2:25"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</row>
    <row r="130" spans="2:25"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</row>
    <row r="131" spans="2:25"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</row>
    <row r="132" spans="2:25"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</row>
    <row r="133" spans="2:25"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</row>
    <row r="134" spans="2:25"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</row>
    <row r="135" spans="2:25"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</row>
    <row r="136" spans="2:25"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</row>
    <row r="137" spans="2:25"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</row>
    <row r="138" spans="2:25">
      <c r="B138" s="35"/>
    </row>
    <row r="139" spans="2:25">
      <c r="B139" s="35"/>
    </row>
    <row r="140" spans="2:25">
      <c r="B140" s="3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1"/>
  <sheetViews>
    <sheetView workbookViewId="0">
      <selection activeCell="D41" sqref="D41"/>
    </sheetView>
  </sheetViews>
  <sheetFormatPr defaultRowHeight="13.5"/>
  <cols>
    <col min="1" max="1" width="36.85546875" style="16" customWidth="1"/>
    <col min="2" max="9" width="6.85546875" style="16" bestFit="1" customWidth="1"/>
    <col min="10" max="25" width="7.28515625" style="16" customWidth="1"/>
    <col min="26" max="256" width="9.140625" style="16"/>
    <col min="257" max="257" width="36.85546875" style="16" customWidth="1"/>
    <col min="258" max="265" width="6.85546875" style="16" bestFit="1" customWidth="1"/>
    <col min="266" max="281" width="7.28515625" style="16" customWidth="1"/>
    <col min="282" max="512" width="9.140625" style="16"/>
    <col min="513" max="513" width="36.85546875" style="16" customWidth="1"/>
    <col min="514" max="521" width="6.85546875" style="16" bestFit="1" customWidth="1"/>
    <col min="522" max="537" width="7.28515625" style="16" customWidth="1"/>
    <col min="538" max="768" width="9.140625" style="16"/>
    <col min="769" max="769" width="36.85546875" style="16" customWidth="1"/>
    <col min="770" max="777" width="6.85546875" style="16" bestFit="1" customWidth="1"/>
    <col min="778" max="793" width="7.28515625" style="16" customWidth="1"/>
    <col min="794" max="1024" width="9.140625" style="16"/>
    <col min="1025" max="1025" width="36.85546875" style="16" customWidth="1"/>
    <col min="1026" max="1033" width="6.85546875" style="16" bestFit="1" customWidth="1"/>
    <col min="1034" max="1049" width="7.28515625" style="16" customWidth="1"/>
    <col min="1050" max="1280" width="9.140625" style="16"/>
    <col min="1281" max="1281" width="36.85546875" style="16" customWidth="1"/>
    <col min="1282" max="1289" width="6.85546875" style="16" bestFit="1" customWidth="1"/>
    <col min="1290" max="1305" width="7.28515625" style="16" customWidth="1"/>
    <col min="1306" max="1536" width="9.140625" style="16"/>
    <col min="1537" max="1537" width="36.85546875" style="16" customWidth="1"/>
    <col min="1538" max="1545" width="6.85546875" style="16" bestFit="1" customWidth="1"/>
    <col min="1546" max="1561" width="7.28515625" style="16" customWidth="1"/>
    <col min="1562" max="1792" width="9.140625" style="16"/>
    <col min="1793" max="1793" width="36.85546875" style="16" customWidth="1"/>
    <col min="1794" max="1801" width="6.85546875" style="16" bestFit="1" customWidth="1"/>
    <col min="1802" max="1817" width="7.28515625" style="16" customWidth="1"/>
    <col min="1818" max="2048" width="9.140625" style="16"/>
    <col min="2049" max="2049" width="36.85546875" style="16" customWidth="1"/>
    <col min="2050" max="2057" width="6.85546875" style="16" bestFit="1" customWidth="1"/>
    <col min="2058" max="2073" width="7.28515625" style="16" customWidth="1"/>
    <col min="2074" max="2304" width="9.140625" style="16"/>
    <col min="2305" max="2305" width="36.85546875" style="16" customWidth="1"/>
    <col min="2306" max="2313" width="6.85546875" style="16" bestFit="1" customWidth="1"/>
    <col min="2314" max="2329" width="7.28515625" style="16" customWidth="1"/>
    <col min="2330" max="2560" width="9.140625" style="16"/>
    <col min="2561" max="2561" width="36.85546875" style="16" customWidth="1"/>
    <col min="2562" max="2569" width="6.85546875" style="16" bestFit="1" customWidth="1"/>
    <col min="2570" max="2585" width="7.28515625" style="16" customWidth="1"/>
    <col min="2586" max="2816" width="9.140625" style="16"/>
    <col min="2817" max="2817" width="36.85546875" style="16" customWidth="1"/>
    <col min="2818" max="2825" width="6.85546875" style="16" bestFit="1" customWidth="1"/>
    <col min="2826" max="2841" width="7.28515625" style="16" customWidth="1"/>
    <col min="2842" max="3072" width="9.140625" style="16"/>
    <col min="3073" max="3073" width="36.85546875" style="16" customWidth="1"/>
    <col min="3074" max="3081" width="6.85546875" style="16" bestFit="1" customWidth="1"/>
    <col min="3082" max="3097" width="7.28515625" style="16" customWidth="1"/>
    <col min="3098" max="3328" width="9.140625" style="16"/>
    <col min="3329" max="3329" width="36.85546875" style="16" customWidth="1"/>
    <col min="3330" max="3337" width="6.85546875" style="16" bestFit="1" customWidth="1"/>
    <col min="3338" max="3353" width="7.28515625" style="16" customWidth="1"/>
    <col min="3354" max="3584" width="9.140625" style="16"/>
    <col min="3585" max="3585" width="36.85546875" style="16" customWidth="1"/>
    <col min="3586" max="3593" width="6.85546875" style="16" bestFit="1" customWidth="1"/>
    <col min="3594" max="3609" width="7.28515625" style="16" customWidth="1"/>
    <col min="3610" max="3840" width="9.140625" style="16"/>
    <col min="3841" max="3841" width="36.85546875" style="16" customWidth="1"/>
    <col min="3842" max="3849" width="6.85546875" style="16" bestFit="1" customWidth="1"/>
    <col min="3850" max="3865" width="7.28515625" style="16" customWidth="1"/>
    <col min="3866" max="4096" width="9.140625" style="16"/>
    <col min="4097" max="4097" width="36.85546875" style="16" customWidth="1"/>
    <col min="4098" max="4105" width="6.85546875" style="16" bestFit="1" customWidth="1"/>
    <col min="4106" max="4121" width="7.28515625" style="16" customWidth="1"/>
    <col min="4122" max="4352" width="9.140625" style="16"/>
    <col min="4353" max="4353" width="36.85546875" style="16" customWidth="1"/>
    <col min="4354" max="4361" width="6.85546875" style="16" bestFit="1" customWidth="1"/>
    <col min="4362" max="4377" width="7.28515625" style="16" customWidth="1"/>
    <col min="4378" max="4608" width="9.140625" style="16"/>
    <col min="4609" max="4609" width="36.85546875" style="16" customWidth="1"/>
    <col min="4610" max="4617" width="6.85546875" style="16" bestFit="1" customWidth="1"/>
    <col min="4618" max="4633" width="7.28515625" style="16" customWidth="1"/>
    <col min="4634" max="4864" width="9.140625" style="16"/>
    <col min="4865" max="4865" width="36.85546875" style="16" customWidth="1"/>
    <col min="4866" max="4873" width="6.85546875" style="16" bestFit="1" customWidth="1"/>
    <col min="4874" max="4889" width="7.28515625" style="16" customWidth="1"/>
    <col min="4890" max="5120" width="9.140625" style="16"/>
    <col min="5121" max="5121" width="36.85546875" style="16" customWidth="1"/>
    <col min="5122" max="5129" width="6.85546875" style="16" bestFit="1" customWidth="1"/>
    <col min="5130" max="5145" width="7.28515625" style="16" customWidth="1"/>
    <col min="5146" max="5376" width="9.140625" style="16"/>
    <col min="5377" max="5377" width="36.85546875" style="16" customWidth="1"/>
    <col min="5378" max="5385" width="6.85546875" style="16" bestFit="1" customWidth="1"/>
    <col min="5386" max="5401" width="7.28515625" style="16" customWidth="1"/>
    <col min="5402" max="5632" width="9.140625" style="16"/>
    <col min="5633" max="5633" width="36.85546875" style="16" customWidth="1"/>
    <col min="5634" max="5641" width="6.85546875" style="16" bestFit="1" customWidth="1"/>
    <col min="5642" max="5657" width="7.28515625" style="16" customWidth="1"/>
    <col min="5658" max="5888" width="9.140625" style="16"/>
    <col min="5889" max="5889" width="36.85546875" style="16" customWidth="1"/>
    <col min="5890" max="5897" width="6.85546875" style="16" bestFit="1" customWidth="1"/>
    <col min="5898" max="5913" width="7.28515625" style="16" customWidth="1"/>
    <col min="5914" max="6144" width="9.140625" style="16"/>
    <col min="6145" max="6145" width="36.85546875" style="16" customWidth="1"/>
    <col min="6146" max="6153" width="6.85546875" style="16" bestFit="1" customWidth="1"/>
    <col min="6154" max="6169" width="7.28515625" style="16" customWidth="1"/>
    <col min="6170" max="6400" width="9.140625" style="16"/>
    <col min="6401" max="6401" width="36.85546875" style="16" customWidth="1"/>
    <col min="6402" max="6409" width="6.85546875" style="16" bestFit="1" customWidth="1"/>
    <col min="6410" max="6425" width="7.28515625" style="16" customWidth="1"/>
    <col min="6426" max="6656" width="9.140625" style="16"/>
    <col min="6657" max="6657" width="36.85546875" style="16" customWidth="1"/>
    <col min="6658" max="6665" width="6.85546875" style="16" bestFit="1" customWidth="1"/>
    <col min="6666" max="6681" width="7.28515625" style="16" customWidth="1"/>
    <col min="6682" max="6912" width="9.140625" style="16"/>
    <col min="6913" max="6913" width="36.85546875" style="16" customWidth="1"/>
    <col min="6914" max="6921" width="6.85546875" style="16" bestFit="1" customWidth="1"/>
    <col min="6922" max="6937" width="7.28515625" style="16" customWidth="1"/>
    <col min="6938" max="7168" width="9.140625" style="16"/>
    <col min="7169" max="7169" width="36.85546875" style="16" customWidth="1"/>
    <col min="7170" max="7177" width="6.85546875" style="16" bestFit="1" customWidth="1"/>
    <col min="7178" max="7193" width="7.28515625" style="16" customWidth="1"/>
    <col min="7194" max="7424" width="9.140625" style="16"/>
    <col min="7425" max="7425" width="36.85546875" style="16" customWidth="1"/>
    <col min="7426" max="7433" width="6.85546875" style="16" bestFit="1" customWidth="1"/>
    <col min="7434" max="7449" width="7.28515625" style="16" customWidth="1"/>
    <col min="7450" max="7680" width="9.140625" style="16"/>
    <col min="7681" max="7681" width="36.85546875" style="16" customWidth="1"/>
    <col min="7682" max="7689" width="6.85546875" style="16" bestFit="1" customWidth="1"/>
    <col min="7690" max="7705" width="7.28515625" style="16" customWidth="1"/>
    <col min="7706" max="7936" width="9.140625" style="16"/>
    <col min="7937" max="7937" width="36.85546875" style="16" customWidth="1"/>
    <col min="7938" max="7945" width="6.85546875" style="16" bestFit="1" customWidth="1"/>
    <col min="7946" max="7961" width="7.28515625" style="16" customWidth="1"/>
    <col min="7962" max="8192" width="9.140625" style="16"/>
    <col min="8193" max="8193" width="36.85546875" style="16" customWidth="1"/>
    <col min="8194" max="8201" width="6.85546875" style="16" bestFit="1" customWidth="1"/>
    <col min="8202" max="8217" width="7.28515625" style="16" customWidth="1"/>
    <col min="8218" max="8448" width="9.140625" style="16"/>
    <col min="8449" max="8449" width="36.85546875" style="16" customWidth="1"/>
    <col min="8450" max="8457" width="6.85546875" style="16" bestFit="1" customWidth="1"/>
    <col min="8458" max="8473" width="7.28515625" style="16" customWidth="1"/>
    <col min="8474" max="8704" width="9.140625" style="16"/>
    <col min="8705" max="8705" width="36.85546875" style="16" customWidth="1"/>
    <col min="8706" max="8713" width="6.85546875" style="16" bestFit="1" customWidth="1"/>
    <col min="8714" max="8729" width="7.28515625" style="16" customWidth="1"/>
    <col min="8730" max="8960" width="9.140625" style="16"/>
    <col min="8961" max="8961" width="36.85546875" style="16" customWidth="1"/>
    <col min="8962" max="8969" width="6.85546875" style="16" bestFit="1" customWidth="1"/>
    <col min="8970" max="8985" width="7.28515625" style="16" customWidth="1"/>
    <col min="8986" max="9216" width="9.140625" style="16"/>
    <col min="9217" max="9217" width="36.85546875" style="16" customWidth="1"/>
    <col min="9218" max="9225" width="6.85546875" style="16" bestFit="1" customWidth="1"/>
    <col min="9226" max="9241" width="7.28515625" style="16" customWidth="1"/>
    <col min="9242" max="9472" width="9.140625" style="16"/>
    <col min="9473" max="9473" width="36.85546875" style="16" customWidth="1"/>
    <col min="9474" max="9481" width="6.85546875" style="16" bestFit="1" customWidth="1"/>
    <col min="9482" max="9497" width="7.28515625" style="16" customWidth="1"/>
    <col min="9498" max="9728" width="9.140625" style="16"/>
    <col min="9729" max="9729" width="36.85546875" style="16" customWidth="1"/>
    <col min="9730" max="9737" width="6.85546875" style="16" bestFit="1" customWidth="1"/>
    <col min="9738" max="9753" width="7.28515625" style="16" customWidth="1"/>
    <col min="9754" max="9984" width="9.140625" style="16"/>
    <col min="9985" max="9985" width="36.85546875" style="16" customWidth="1"/>
    <col min="9986" max="9993" width="6.85546875" style="16" bestFit="1" customWidth="1"/>
    <col min="9994" max="10009" width="7.28515625" style="16" customWidth="1"/>
    <col min="10010" max="10240" width="9.140625" style="16"/>
    <col min="10241" max="10241" width="36.85546875" style="16" customWidth="1"/>
    <col min="10242" max="10249" width="6.85546875" style="16" bestFit="1" customWidth="1"/>
    <col min="10250" max="10265" width="7.28515625" style="16" customWidth="1"/>
    <col min="10266" max="10496" width="9.140625" style="16"/>
    <col min="10497" max="10497" width="36.85546875" style="16" customWidth="1"/>
    <col min="10498" max="10505" width="6.85546875" style="16" bestFit="1" customWidth="1"/>
    <col min="10506" max="10521" width="7.28515625" style="16" customWidth="1"/>
    <col min="10522" max="10752" width="9.140625" style="16"/>
    <col min="10753" max="10753" width="36.85546875" style="16" customWidth="1"/>
    <col min="10754" max="10761" width="6.85546875" style="16" bestFit="1" customWidth="1"/>
    <col min="10762" max="10777" width="7.28515625" style="16" customWidth="1"/>
    <col min="10778" max="11008" width="9.140625" style="16"/>
    <col min="11009" max="11009" width="36.85546875" style="16" customWidth="1"/>
    <col min="11010" max="11017" width="6.85546875" style="16" bestFit="1" customWidth="1"/>
    <col min="11018" max="11033" width="7.28515625" style="16" customWidth="1"/>
    <col min="11034" max="11264" width="9.140625" style="16"/>
    <col min="11265" max="11265" width="36.85546875" style="16" customWidth="1"/>
    <col min="11266" max="11273" width="6.85546875" style="16" bestFit="1" customWidth="1"/>
    <col min="11274" max="11289" width="7.28515625" style="16" customWidth="1"/>
    <col min="11290" max="11520" width="9.140625" style="16"/>
    <col min="11521" max="11521" width="36.85546875" style="16" customWidth="1"/>
    <col min="11522" max="11529" width="6.85546875" style="16" bestFit="1" customWidth="1"/>
    <col min="11530" max="11545" width="7.28515625" style="16" customWidth="1"/>
    <col min="11546" max="11776" width="9.140625" style="16"/>
    <col min="11777" max="11777" width="36.85546875" style="16" customWidth="1"/>
    <col min="11778" max="11785" width="6.85546875" style="16" bestFit="1" customWidth="1"/>
    <col min="11786" max="11801" width="7.28515625" style="16" customWidth="1"/>
    <col min="11802" max="12032" width="9.140625" style="16"/>
    <col min="12033" max="12033" width="36.85546875" style="16" customWidth="1"/>
    <col min="12034" max="12041" width="6.85546875" style="16" bestFit="1" customWidth="1"/>
    <col min="12042" max="12057" width="7.28515625" style="16" customWidth="1"/>
    <col min="12058" max="12288" width="9.140625" style="16"/>
    <col min="12289" max="12289" width="36.85546875" style="16" customWidth="1"/>
    <col min="12290" max="12297" width="6.85546875" style="16" bestFit="1" customWidth="1"/>
    <col min="12298" max="12313" width="7.28515625" style="16" customWidth="1"/>
    <col min="12314" max="12544" width="9.140625" style="16"/>
    <col min="12545" max="12545" width="36.85546875" style="16" customWidth="1"/>
    <col min="12546" max="12553" width="6.85546875" style="16" bestFit="1" customWidth="1"/>
    <col min="12554" max="12569" width="7.28515625" style="16" customWidth="1"/>
    <col min="12570" max="12800" width="9.140625" style="16"/>
    <col min="12801" max="12801" width="36.85546875" style="16" customWidth="1"/>
    <col min="12802" max="12809" width="6.85546875" style="16" bestFit="1" customWidth="1"/>
    <col min="12810" max="12825" width="7.28515625" style="16" customWidth="1"/>
    <col min="12826" max="13056" width="9.140625" style="16"/>
    <col min="13057" max="13057" width="36.85546875" style="16" customWidth="1"/>
    <col min="13058" max="13065" width="6.85546875" style="16" bestFit="1" customWidth="1"/>
    <col min="13066" max="13081" width="7.28515625" style="16" customWidth="1"/>
    <col min="13082" max="13312" width="9.140625" style="16"/>
    <col min="13313" max="13313" width="36.85546875" style="16" customWidth="1"/>
    <col min="13314" max="13321" width="6.85546875" style="16" bestFit="1" customWidth="1"/>
    <col min="13322" max="13337" width="7.28515625" style="16" customWidth="1"/>
    <col min="13338" max="13568" width="9.140625" style="16"/>
    <col min="13569" max="13569" width="36.85546875" style="16" customWidth="1"/>
    <col min="13570" max="13577" width="6.85546875" style="16" bestFit="1" customWidth="1"/>
    <col min="13578" max="13593" width="7.28515625" style="16" customWidth="1"/>
    <col min="13594" max="13824" width="9.140625" style="16"/>
    <col min="13825" max="13825" width="36.85546875" style="16" customWidth="1"/>
    <col min="13826" max="13833" width="6.85546875" style="16" bestFit="1" customWidth="1"/>
    <col min="13834" max="13849" width="7.28515625" style="16" customWidth="1"/>
    <col min="13850" max="14080" width="9.140625" style="16"/>
    <col min="14081" max="14081" width="36.85546875" style="16" customWidth="1"/>
    <col min="14082" max="14089" width="6.85546875" style="16" bestFit="1" customWidth="1"/>
    <col min="14090" max="14105" width="7.28515625" style="16" customWidth="1"/>
    <col min="14106" max="14336" width="9.140625" style="16"/>
    <col min="14337" max="14337" width="36.85546875" style="16" customWidth="1"/>
    <col min="14338" max="14345" width="6.85546875" style="16" bestFit="1" customWidth="1"/>
    <col min="14346" max="14361" width="7.28515625" style="16" customWidth="1"/>
    <col min="14362" max="14592" width="9.140625" style="16"/>
    <col min="14593" max="14593" width="36.85546875" style="16" customWidth="1"/>
    <col min="14594" max="14601" width="6.85546875" style="16" bestFit="1" customWidth="1"/>
    <col min="14602" max="14617" width="7.28515625" style="16" customWidth="1"/>
    <col min="14618" max="14848" width="9.140625" style="16"/>
    <col min="14849" max="14849" width="36.85546875" style="16" customWidth="1"/>
    <col min="14850" max="14857" width="6.85546875" style="16" bestFit="1" customWidth="1"/>
    <col min="14858" max="14873" width="7.28515625" style="16" customWidth="1"/>
    <col min="14874" max="15104" width="9.140625" style="16"/>
    <col min="15105" max="15105" width="36.85546875" style="16" customWidth="1"/>
    <col min="15106" max="15113" width="6.85546875" style="16" bestFit="1" customWidth="1"/>
    <col min="15114" max="15129" width="7.28515625" style="16" customWidth="1"/>
    <col min="15130" max="15360" width="9.140625" style="16"/>
    <col min="15361" max="15361" width="36.85546875" style="16" customWidth="1"/>
    <col min="15362" max="15369" width="6.85546875" style="16" bestFit="1" customWidth="1"/>
    <col min="15370" max="15385" width="7.28515625" style="16" customWidth="1"/>
    <col min="15386" max="15616" width="9.140625" style="16"/>
    <col min="15617" max="15617" width="36.85546875" style="16" customWidth="1"/>
    <col min="15618" max="15625" width="6.85546875" style="16" bestFit="1" customWidth="1"/>
    <col min="15626" max="15641" width="7.28515625" style="16" customWidth="1"/>
    <col min="15642" max="15872" width="9.140625" style="16"/>
    <col min="15873" max="15873" width="36.85546875" style="16" customWidth="1"/>
    <col min="15874" max="15881" width="6.85546875" style="16" bestFit="1" customWidth="1"/>
    <col min="15882" max="15897" width="7.28515625" style="16" customWidth="1"/>
    <col min="15898" max="16128" width="9.140625" style="16"/>
    <col min="16129" max="16129" width="36.85546875" style="16" customWidth="1"/>
    <col min="16130" max="16137" width="6.85546875" style="16" bestFit="1" customWidth="1"/>
    <col min="16138" max="16153" width="7.28515625" style="16" customWidth="1"/>
    <col min="16154" max="16384" width="9.140625" style="16"/>
  </cols>
  <sheetData>
    <row r="1" spans="1:25" s="2" customFormat="1" ht="15" customHeight="1">
      <c r="A1" s="1" t="s">
        <v>0</v>
      </c>
    </row>
    <row r="2" spans="1:25" s="2" customFormat="1" ht="15" customHeight="1">
      <c r="A2" s="1" t="s">
        <v>1</v>
      </c>
    </row>
    <row r="3" spans="1:25" s="2" customFormat="1" ht="15" customHeight="1">
      <c r="A3" s="2" t="s">
        <v>2</v>
      </c>
      <c r="O3" s="3"/>
      <c r="P3" s="3"/>
      <c r="R3" s="3"/>
      <c r="T3" s="4"/>
      <c r="U3" s="4"/>
      <c r="V3" s="5"/>
      <c r="X3" s="5"/>
      <c r="Y3" s="5" t="s">
        <v>3</v>
      </c>
    </row>
    <row r="4" spans="1:25" s="4" customFormat="1">
      <c r="A4" s="6"/>
      <c r="B4" s="7">
        <v>1990</v>
      </c>
      <c r="C4" s="7">
        <v>1991</v>
      </c>
      <c r="D4" s="7">
        <v>1992</v>
      </c>
      <c r="E4" s="7">
        <v>1993</v>
      </c>
      <c r="F4" s="7">
        <v>1994</v>
      </c>
      <c r="G4" s="7">
        <v>1995</v>
      </c>
      <c r="H4" s="7">
        <v>1996</v>
      </c>
      <c r="I4" s="7">
        <v>1997</v>
      </c>
      <c r="J4" s="7">
        <v>1998</v>
      </c>
      <c r="K4" s="7">
        <v>1999</v>
      </c>
      <c r="L4" s="7">
        <v>2000</v>
      </c>
      <c r="M4" s="7">
        <v>2001</v>
      </c>
      <c r="N4" s="7">
        <v>2002</v>
      </c>
      <c r="O4" s="7">
        <v>2003</v>
      </c>
      <c r="P4" s="7">
        <v>2004</v>
      </c>
      <c r="Q4" s="7" t="s">
        <v>4</v>
      </c>
      <c r="R4" s="7" t="s">
        <v>5</v>
      </c>
      <c r="S4" s="7" t="s">
        <v>6</v>
      </c>
      <c r="T4" s="7" t="s">
        <v>7</v>
      </c>
      <c r="U4" s="7" t="s">
        <v>8</v>
      </c>
      <c r="V4" s="8" t="s">
        <v>9</v>
      </c>
      <c r="W4" s="8" t="s">
        <v>10</v>
      </c>
      <c r="X4" s="8" t="s">
        <v>11</v>
      </c>
      <c r="Y4" s="8" t="s">
        <v>12</v>
      </c>
    </row>
    <row r="5" spans="1:25" s="11" customFormat="1" ht="15" customHeight="1">
      <c r="A5" s="9" t="s">
        <v>13</v>
      </c>
      <c r="B5" s="10">
        <v>226046</v>
      </c>
      <c r="C5" s="10">
        <v>266418</v>
      </c>
      <c r="D5" s="10">
        <v>295868</v>
      </c>
      <c r="E5" s="10">
        <v>261984</v>
      </c>
      <c r="F5" s="10">
        <v>318333</v>
      </c>
      <c r="G5" s="10">
        <v>383074</v>
      </c>
      <c r="H5" s="10">
        <v>420493</v>
      </c>
      <c r="I5" s="10">
        <v>427076</v>
      </c>
      <c r="J5" s="10">
        <v>482495</v>
      </c>
      <c r="K5" s="10">
        <v>426092</v>
      </c>
      <c r="L5" s="10">
        <v>431081</v>
      </c>
      <c r="M5" s="10">
        <v>458734</v>
      </c>
      <c r="N5" s="10">
        <v>501725</v>
      </c>
      <c r="O5" s="10">
        <v>596642</v>
      </c>
      <c r="P5" s="10">
        <v>646344</v>
      </c>
      <c r="Q5" s="10">
        <v>700380</v>
      </c>
      <c r="R5" s="10">
        <v>790175</v>
      </c>
      <c r="S5" s="10">
        <v>848688</v>
      </c>
      <c r="T5" s="10">
        <v>978015</v>
      </c>
      <c r="U5" s="10">
        <v>945606</v>
      </c>
      <c r="V5" s="10">
        <v>1137577</v>
      </c>
      <c r="W5" s="10">
        <v>1310995</v>
      </c>
      <c r="X5" s="10">
        <v>1429362</v>
      </c>
      <c r="Y5" s="10">
        <v>1459150</v>
      </c>
    </row>
    <row r="6" spans="1:25" s="2" customFormat="1" ht="15" customHeight="1">
      <c r="A6" s="12" t="s">
        <v>14</v>
      </c>
      <c r="B6" s="13">
        <v>196024</v>
      </c>
      <c r="C6" s="13">
        <v>225480</v>
      </c>
      <c r="D6" s="13">
        <v>241871</v>
      </c>
      <c r="E6" s="13">
        <v>196224</v>
      </c>
      <c r="F6" s="13">
        <v>244230</v>
      </c>
      <c r="G6" s="13">
        <v>301392</v>
      </c>
      <c r="H6" s="13">
        <v>335117</v>
      </c>
      <c r="I6" s="13">
        <v>335059</v>
      </c>
      <c r="J6" s="13">
        <v>377457</v>
      </c>
      <c r="K6" s="13">
        <v>321875</v>
      </c>
      <c r="L6" s="13">
        <v>312708</v>
      </c>
      <c r="M6" s="13">
        <v>347216</v>
      </c>
      <c r="N6" s="13">
        <v>393336</v>
      </c>
      <c r="O6" s="13">
        <v>486566</v>
      </c>
      <c r="P6" s="13">
        <v>538264</v>
      </c>
      <c r="Q6" s="13">
        <v>594289</v>
      </c>
      <c r="R6" s="13">
        <v>681162</v>
      </c>
      <c r="S6" s="13">
        <v>750109</v>
      </c>
      <c r="T6" s="13">
        <v>881238</v>
      </c>
      <c r="U6" s="13">
        <v>843282</v>
      </c>
      <c r="V6" s="13">
        <v>1036203</v>
      </c>
      <c r="W6" s="13">
        <v>1201017</v>
      </c>
      <c r="X6" s="13">
        <v>1315871</v>
      </c>
      <c r="Y6" s="13">
        <v>1357522</v>
      </c>
    </row>
    <row r="7" spans="1:25" s="2" customFormat="1" ht="15" customHeight="1">
      <c r="A7" s="13" t="s">
        <v>15</v>
      </c>
      <c r="B7" s="13">
        <v>30022</v>
      </c>
      <c r="C7" s="13">
        <v>40938</v>
      </c>
      <c r="D7" s="13">
        <v>53997</v>
      </c>
      <c r="E7" s="13">
        <v>65760</v>
      </c>
      <c r="F7" s="13">
        <v>74103</v>
      </c>
      <c r="G7" s="13">
        <v>81682</v>
      </c>
      <c r="H7" s="13">
        <v>85376</v>
      </c>
      <c r="I7" s="13">
        <v>92017</v>
      </c>
      <c r="J7" s="13">
        <v>105038</v>
      </c>
      <c r="K7" s="13">
        <v>104217</v>
      </c>
      <c r="L7" s="13">
        <v>118373</v>
      </c>
      <c r="M7" s="13">
        <v>111518</v>
      </c>
      <c r="N7" s="13">
        <v>108389</v>
      </c>
      <c r="O7" s="13">
        <v>110076</v>
      </c>
      <c r="P7" s="13">
        <v>108080</v>
      </c>
      <c r="Q7" s="13">
        <v>106091</v>
      </c>
      <c r="R7" s="13">
        <v>109013</v>
      </c>
      <c r="S7" s="13">
        <v>98579</v>
      </c>
      <c r="T7" s="13">
        <v>96777</v>
      </c>
      <c r="U7" s="13">
        <v>102324</v>
      </c>
      <c r="V7" s="13">
        <v>101374</v>
      </c>
      <c r="W7" s="13">
        <v>109978</v>
      </c>
      <c r="X7" s="13">
        <v>113491</v>
      </c>
      <c r="Y7" s="13">
        <v>101628</v>
      </c>
    </row>
    <row r="8" spans="1:25" s="2" customFormat="1" ht="15" customHeight="1">
      <c r="A8" s="14" t="s">
        <v>16</v>
      </c>
      <c r="B8" s="14">
        <v>2037421</v>
      </c>
      <c r="C8" s="14">
        <v>2317073</v>
      </c>
      <c r="D8" s="14">
        <v>2639778</v>
      </c>
      <c r="E8" s="14">
        <v>3001452</v>
      </c>
      <c r="F8" s="14">
        <v>3370758</v>
      </c>
      <c r="G8" s="14">
        <v>3834535</v>
      </c>
      <c r="H8" s="14">
        <v>4218112</v>
      </c>
      <c r="I8" s="14">
        <v>4283223</v>
      </c>
      <c r="J8" s="14">
        <v>4219059</v>
      </c>
      <c r="K8" s="14">
        <v>4363729</v>
      </c>
      <c r="L8" s="14">
        <v>4638743</v>
      </c>
      <c r="M8" s="14">
        <v>4886278</v>
      </c>
      <c r="N8" s="14">
        <v>5267853</v>
      </c>
      <c r="O8" s="14">
        <v>5720664</v>
      </c>
      <c r="P8" s="14">
        <v>6307933</v>
      </c>
      <c r="Q8" s="14">
        <v>6914027</v>
      </c>
      <c r="R8" s="14">
        <v>7610479</v>
      </c>
      <c r="S8" s="14">
        <v>8227613</v>
      </c>
      <c r="T8" s="14">
        <v>8728919</v>
      </c>
      <c r="U8" s="14">
        <v>8708407</v>
      </c>
      <c r="V8" s="14">
        <v>9664819</v>
      </c>
      <c r="W8" s="14">
        <v>9989488</v>
      </c>
      <c r="X8" s="14">
        <v>10925293</v>
      </c>
      <c r="Y8" s="14">
        <v>11450888</v>
      </c>
    </row>
    <row r="9" spans="1:25" s="2" customFormat="1" ht="15" customHeight="1">
      <c r="A9" s="13" t="s">
        <v>17</v>
      </c>
      <c r="B9" s="13">
        <v>38254</v>
      </c>
      <c r="C9" s="13">
        <v>43817</v>
      </c>
      <c r="D9" s="13">
        <v>47525</v>
      </c>
      <c r="E9" s="13">
        <v>48409</v>
      </c>
      <c r="F9" s="13">
        <v>53964</v>
      </c>
      <c r="G9" s="13">
        <v>57619</v>
      </c>
      <c r="H9" s="13">
        <v>71625</v>
      </c>
      <c r="I9" s="13">
        <v>87969</v>
      </c>
      <c r="J9" s="13">
        <v>89464</v>
      </c>
      <c r="K9" s="13">
        <v>90725</v>
      </c>
      <c r="L9" s="13">
        <v>118757</v>
      </c>
      <c r="M9" s="13">
        <v>127962</v>
      </c>
      <c r="N9" s="13">
        <v>137027</v>
      </c>
      <c r="O9" s="13">
        <v>155304</v>
      </c>
      <c r="P9" s="13">
        <v>175486</v>
      </c>
      <c r="Q9" s="13">
        <v>222124</v>
      </c>
      <c r="R9" s="13">
        <v>265021</v>
      </c>
      <c r="S9" s="13">
        <v>286313</v>
      </c>
      <c r="T9" s="13">
        <v>330615</v>
      </c>
      <c r="U9" s="13">
        <v>326742</v>
      </c>
      <c r="V9" s="13">
        <v>366998</v>
      </c>
      <c r="W9" s="13">
        <v>400574</v>
      </c>
      <c r="X9" s="13">
        <v>484261</v>
      </c>
      <c r="Y9" s="13">
        <v>495341</v>
      </c>
    </row>
    <row r="10" spans="1:25" s="2" customFormat="1" ht="15" customHeight="1">
      <c r="A10" s="13" t="s">
        <v>18</v>
      </c>
      <c r="B10" s="13">
        <v>618476</v>
      </c>
      <c r="C10" s="13">
        <v>714080</v>
      </c>
      <c r="D10" s="13">
        <v>773825</v>
      </c>
      <c r="E10" s="13">
        <v>861835</v>
      </c>
      <c r="F10" s="13">
        <v>964314</v>
      </c>
      <c r="G10" s="13">
        <v>1116261</v>
      </c>
      <c r="H10" s="13">
        <v>1202541</v>
      </c>
      <c r="I10" s="13">
        <v>1258114</v>
      </c>
      <c r="J10" s="13">
        <v>1286392</v>
      </c>
      <c r="K10" s="13">
        <v>1359738</v>
      </c>
      <c r="L10" s="13">
        <v>1449598</v>
      </c>
      <c r="M10" s="13">
        <v>1498469</v>
      </c>
      <c r="N10" s="13">
        <v>1656826</v>
      </c>
      <c r="O10" s="13">
        <v>1880867</v>
      </c>
      <c r="P10" s="13">
        <v>2058746</v>
      </c>
      <c r="Q10" s="13">
        <v>2268623</v>
      </c>
      <c r="R10" s="13">
        <v>2548507</v>
      </c>
      <c r="S10" s="13">
        <v>2790778</v>
      </c>
      <c r="T10" s="13">
        <v>2980979</v>
      </c>
      <c r="U10" s="13">
        <v>2860189</v>
      </c>
      <c r="V10" s="13">
        <v>3358274</v>
      </c>
      <c r="W10" s="13">
        <v>3294332</v>
      </c>
      <c r="X10" s="13">
        <v>3478562</v>
      </c>
      <c r="Y10" s="13">
        <v>3578425</v>
      </c>
    </row>
    <row r="11" spans="1:25" s="2" customFormat="1" ht="15" customHeight="1">
      <c r="A11" s="13" t="s">
        <v>19</v>
      </c>
      <c r="B11" s="13">
        <v>47873</v>
      </c>
      <c r="C11" s="13">
        <v>53745</v>
      </c>
      <c r="D11" s="13">
        <v>65776</v>
      </c>
      <c r="E11" s="13">
        <v>77719</v>
      </c>
      <c r="F11" s="13">
        <v>85392</v>
      </c>
      <c r="G11" s="13">
        <v>102008</v>
      </c>
      <c r="H11" s="13">
        <v>107783</v>
      </c>
      <c r="I11" s="13">
        <v>119949</v>
      </c>
      <c r="J11" s="13">
        <v>143762</v>
      </c>
      <c r="K11" s="13">
        <v>131466</v>
      </c>
      <c r="L11" s="13">
        <v>147023</v>
      </c>
      <c r="M11" s="13">
        <v>167709</v>
      </c>
      <c r="N11" s="13">
        <v>176759</v>
      </c>
      <c r="O11" s="13">
        <v>192481</v>
      </c>
      <c r="P11" s="13">
        <v>213348</v>
      </c>
      <c r="Q11" s="13">
        <v>223971</v>
      </c>
      <c r="R11" s="13">
        <v>240180</v>
      </c>
      <c r="S11" s="13">
        <v>248852</v>
      </c>
      <c r="T11" s="13">
        <v>263998</v>
      </c>
      <c r="U11" s="13">
        <v>280440</v>
      </c>
      <c r="V11" s="13">
        <v>296568</v>
      </c>
      <c r="W11" s="13">
        <v>303287</v>
      </c>
      <c r="X11" s="13">
        <v>326942</v>
      </c>
      <c r="Y11" s="13">
        <v>353767</v>
      </c>
    </row>
    <row r="12" spans="1:25" s="2" customFormat="1" ht="15" customHeight="1">
      <c r="A12" s="13" t="s">
        <v>20</v>
      </c>
      <c r="B12" s="13">
        <v>135577</v>
      </c>
      <c r="C12" s="13">
        <v>167842</v>
      </c>
      <c r="D12" s="13">
        <v>187391</v>
      </c>
      <c r="E12" s="13">
        <v>222093</v>
      </c>
      <c r="F12" s="13">
        <v>269535</v>
      </c>
      <c r="G12" s="13">
        <v>306832</v>
      </c>
      <c r="H12" s="13">
        <v>349257</v>
      </c>
      <c r="I12" s="13">
        <v>266583</v>
      </c>
      <c r="J12" s="13">
        <v>186334</v>
      </c>
      <c r="K12" s="13">
        <v>168649</v>
      </c>
      <c r="L12" s="13">
        <v>152324</v>
      </c>
      <c r="M12" s="13">
        <v>155030</v>
      </c>
      <c r="N12" s="13">
        <v>166719</v>
      </c>
      <c r="O12" s="13">
        <v>175590</v>
      </c>
      <c r="P12" s="13">
        <v>197014</v>
      </c>
      <c r="Q12" s="13">
        <v>226654</v>
      </c>
      <c r="R12" s="13">
        <v>245217</v>
      </c>
      <c r="S12" s="13">
        <v>263388</v>
      </c>
      <c r="T12" s="13">
        <v>266943</v>
      </c>
      <c r="U12" s="13">
        <v>271257</v>
      </c>
      <c r="V12" s="13">
        <v>302791</v>
      </c>
      <c r="W12" s="13">
        <v>306622</v>
      </c>
      <c r="X12" s="13">
        <v>338360</v>
      </c>
      <c r="Y12" s="13">
        <v>345955</v>
      </c>
    </row>
    <row r="13" spans="1:25" s="2" customFormat="1" ht="15" customHeight="1">
      <c r="A13" s="13" t="s">
        <v>21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s="2" customFormat="1" ht="15" customHeight="1">
      <c r="A14" s="13" t="s">
        <v>22</v>
      </c>
      <c r="B14" s="13">
        <v>429733</v>
      </c>
      <c r="C14" s="13">
        <v>472089</v>
      </c>
      <c r="D14" s="13">
        <v>534821</v>
      </c>
      <c r="E14" s="13">
        <v>599373</v>
      </c>
      <c r="F14" s="13">
        <v>675239</v>
      </c>
      <c r="G14" s="13">
        <v>753232</v>
      </c>
      <c r="H14" s="13">
        <v>824633</v>
      </c>
      <c r="I14" s="13">
        <v>865332</v>
      </c>
      <c r="J14" s="13">
        <v>837736</v>
      </c>
      <c r="K14" s="13">
        <v>847694</v>
      </c>
      <c r="L14" s="13">
        <v>868316</v>
      </c>
      <c r="M14" s="13">
        <v>907578</v>
      </c>
      <c r="N14" s="13">
        <v>930231</v>
      </c>
      <c r="O14" s="13">
        <v>973733</v>
      </c>
      <c r="P14" s="13">
        <v>1057009</v>
      </c>
      <c r="Q14" s="13">
        <v>1135238</v>
      </c>
      <c r="R14" s="13">
        <v>1219311</v>
      </c>
      <c r="S14" s="13">
        <v>1311135</v>
      </c>
      <c r="T14" s="13">
        <v>1388318</v>
      </c>
      <c r="U14" s="13">
        <v>1429985</v>
      </c>
      <c r="V14" s="13">
        <v>1568569</v>
      </c>
      <c r="W14" s="13">
        <v>1628794</v>
      </c>
      <c r="X14" s="13">
        <v>1779692</v>
      </c>
      <c r="Y14" s="13">
        <v>1813321</v>
      </c>
    </row>
    <row r="15" spans="1:25" s="2" customFormat="1" ht="15" customHeight="1">
      <c r="A15" s="13" t="s">
        <v>23</v>
      </c>
      <c r="B15" s="13">
        <v>101128</v>
      </c>
      <c r="C15" s="13">
        <v>112664</v>
      </c>
      <c r="D15" s="13">
        <v>122291</v>
      </c>
      <c r="E15" s="13">
        <v>133819</v>
      </c>
      <c r="F15" s="13">
        <v>140206</v>
      </c>
      <c r="G15" s="13">
        <v>157883</v>
      </c>
      <c r="H15" s="13">
        <v>172939</v>
      </c>
      <c r="I15" s="13">
        <v>172184</v>
      </c>
      <c r="J15" s="13">
        <v>171053</v>
      </c>
      <c r="K15" s="13">
        <v>184937</v>
      </c>
      <c r="L15" s="13">
        <v>199020</v>
      </c>
      <c r="M15" s="13">
        <v>208187</v>
      </c>
      <c r="N15" s="13">
        <v>216850</v>
      </c>
      <c r="O15" s="13">
        <v>214444</v>
      </c>
      <c r="P15" s="13">
        <v>229937</v>
      </c>
      <c r="Q15" s="13">
        <v>231321</v>
      </c>
      <c r="R15" s="13">
        <v>255239</v>
      </c>
      <c r="S15" s="13">
        <v>277778</v>
      </c>
      <c r="T15" s="13">
        <v>298874</v>
      </c>
      <c r="U15" s="13">
        <v>285443</v>
      </c>
      <c r="V15" s="13">
        <v>311910</v>
      </c>
      <c r="W15" s="13">
        <v>349523</v>
      </c>
      <c r="X15" s="13">
        <v>413838</v>
      </c>
      <c r="Y15" s="13">
        <v>477212</v>
      </c>
    </row>
    <row r="16" spans="1:25" s="2" customFormat="1" ht="15" customHeight="1">
      <c r="A16" s="13" t="s">
        <v>24</v>
      </c>
      <c r="B16" s="13">
        <v>156879</v>
      </c>
      <c r="C16" s="13">
        <v>177381</v>
      </c>
      <c r="D16" s="13">
        <v>205408</v>
      </c>
      <c r="E16" s="13">
        <v>236028</v>
      </c>
      <c r="F16" s="13">
        <v>264182</v>
      </c>
      <c r="G16" s="13">
        <v>293886</v>
      </c>
      <c r="H16" s="13">
        <v>327344</v>
      </c>
      <c r="I16" s="13">
        <v>353411</v>
      </c>
      <c r="J16" s="13">
        <v>364363</v>
      </c>
      <c r="K16" s="13">
        <v>393556</v>
      </c>
      <c r="L16" s="13">
        <v>417876</v>
      </c>
      <c r="M16" s="13">
        <v>458788</v>
      </c>
      <c r="N16" s="13">
        <v>485062</v>
      </c>
      <c r="O16" s="13">
        <v>498007</v>
      </c>
      <c r="P16" s="13">
        <v>546587</v>
      </c>
      <c r="Q16" s="13">
        <v>584153</v>
      </c>
      <c r="R16" s="13">
        <v>641523</v>
      </c>
      <c r="S16" s="13">
        <v>714122</v>
      </c>
      <c r="T16" s="13">
        <v>728053</v>
      </c>
      <c r="U16" s="13">
        <v>729666</v>
      </c>
      <c r="V16" s="13">
        <v>766599</v>
      </c>
      <c r="W16" s="13">
        <v>789570</v>
      </c>
      <c r="X16" s="13">
        <v>859811</v>
      </c>
      <c r="Y16" s="13">
        <v>899475</v>
      </c>
    </row>
    <row r="17" spans="1:26" s="2" customFormat="1" ht="15" customHeight="1">
      <c r="A17" s="13" t="s">
        <v>25</v>
      </c>
      <c r="B17" s="13">
        <v>125104</v>
      </c>
      <c r="C17" s="13">
        <v>145202</v>
      </c>
      <c r="D17" s="13">
        <v>211130</v>
      </c>
      <c r="E17" s="13">
        <v>273040</v>
      </c>
      <c r="F17" s="13">
        <v>326640</v>
      </c>
      <c r="G17" s="13">
        <v>339151</v>
      </c>
      <c r="H17" s="13">
        <v>368592</v>
      </c>
      <c r="I17" s="13">
        <v>300640</v>
      </c>
      <c r="J17" s="13">
        <v>212373</v>
      </c>
      <c r="K17" s="13">
        <v>172131</v>
      </c>
      <c r="L17" s="13">
        <v>193228</v>
      </c>
      <c r="M17" s="13">
        <v>230994</v>
      </c>
      <c r="N17" s="13">
        <v>276628</v>
      </c>
      <c r="O17" s="13">
        <v>317150</v>
      </c>
      <c r="P17" s="13">
        <v>367364</v>
      </c>
      <c r="Q17" s="13">
        <v>417155</v>
      </c>
      <c r="R17" s="13">
        <v>448643</v>
      </c>
      <c r="S17" s="13">
        <v>493043</v>
      </c>
      <c r="T17" s="13">
        <v>523647</v>
      </c>
      <c r="U17" s="13">
        <v>554003</v>
      </c>
      <c r="V17" s="13">
        <v>580687</v>
      </c>
      <c r="W17" s="13">
        <v>644852</v>
      </c>
      <c r="X17" s="13">
        <v>731948</v>
      </c>
      <c r="Y17" s="13">
        <v>845227</v>
      </c>
    </row>
    <row r="18" spans="1:26" s="2" customFormat="1" ht="15" customHeight="1">
      <c r="A18" s="13" t="s">
        <v>26</v>
      </c>
      <c r="B18" s="13">
        <v>126501</v>
      </c>
      <c r="C18" s="13">
        <v>139732</v>
      </c>
      <c r="D18" s="13">
        <v>153408</v>
      </c>
      <c r="E18" s="13">
        <v>163991</v>
      </c>
      <c r="F18" s="13">
        <v>170208</v>
      </c>
      <c r="G18" s="13">
        <v>203738</v>
      </c>
      <c r="H18" s="13">
        <v>237457</v>
      </c>
      <c r="I18" s="13">
        <v>258606</v>
      </c>
      <c r="J18" s="13">
        <v>280081</v>
      </c>
      <c r="K18" s="13">
        <v>330088</v>
      </c>
      <c r="L18" s="13">
        <v>375920</v>
      </c>
      <c r="M18" s="13">
        <v>379028</v>
      </c>
      <c r="N18" s="13">
        <v>425422</v>
      </c>
      <c r="O18" s="13">
        <v>468610</v>
      </c>
      <c r="P18" s="13">
        <v>515545</v>
      </c>
      <c r="Q18" s="13">
        <v>563549</v>
      </c>
      <c r="R18" s="13">
        <v>620819</v>
      </c>
      <c r="S18" s="13">
        <v>642703</v>
      </c>
      <c r="T18" s="13">
        <v>667114</v>
      </c>
      <c r="U18" s="13">
        <v>627852</v>
      </c>
      <c r="V18" s="13">
        <v>688097</v>
      </c>
      <c r="W18" s="13">
        <v>741399</v>
      </c>
      <c r="X18" s="13">
        <v>841578</v>
      </c>
      <c r="Y18" s="13">
        <v>888118</v>
      </c>
    </row>
    <row r="19" spans="1:26" s="2" customFormat="1" ht="15" customHeight="1">
      <c r="A19" s="13" t="s">
        <v>27</v>
      </c>
      <c r="B19" s="13">
        <v>83965</v>
      </c>
      <c r="C19" s="13">
        <v>96124</v>
      </c>
      <c r="D19" s="13">
        <v>116449</v>
      </c>
      <c r="E19" s="13">
        <v>134404</v>
      </c>
      <c r="F19" s="13">
        <v>148294</v>
      </c>
      <c r="G19" s="13">
        <v>191880</v>
      </c>
      <c r="H19" s="13">
        <v>210201</v>
      </c>
      <c r="I19" s="13">
        <v>232547</v>
      </c>
      <c r="J19" s="13">
        <v>261278</v>
      </c>
      <c r="K19" s="13">
        <v>283147</v>
      </c>
      <c r="L19" s="13">
        <v>300002</v>
      </c>
      <c r="M19" s="13">
        <v>317382</v>
      </c>
      <c r="N19" s="13">
        <v>340609</v>
      </c>
      <c r="O19" s="13">
        <v>359819</v>
      </c>
      <c r="P19" s="13">
        <v>393384</v>
      </c>
      <c r="Q19" s="13">
        <v>437976</v>
      </c>
      <c r="R19" s="13">
        <v>482560</v>
      </c>
      <c r="S19" s="13">
        <v>530042</v>
      </c>
      <c r="T19" s="13">
        <v>577397</v>
      </c>
      <c r="U19" s="13">
        <v>607074</v>
      </c>
      <c r="V19" s="13">
        <v>640814</v>
      </c>
      <c r="W19" s="13">
        <v>680654</v>
      </c>
      <c r="X19" s="13">
        <v>732992</v>
      </c>
      <c r="Y19" s="13">
        <v>769725</v>
      </c>
    </row>
    <row r="20" spans="1:26" s="2" customFormat="1" ht="15" customHeight="1">
      <c r="A20" s="13" t="s">
        <v>28</v>
      </c>
      <c r="B20" s="13">
        <v>71085</v>
      </c>
      <c r="C20" s="13">
        <v>80752</v>
      </c>
      <c r="D20" s="13">
        <v>98690</v>
      </c>
      <c r="E20" s="13">
        <v>113907</v>
      </c>
      <c r="F20" s="13">
        <v>124455</v>
      </c>
      <c r="G20" s="13">
        <v>145750</v>
      </c>
      <c r="H20" s="13">
        <v>158606</v>
      </c>
      <c r="I20" s="13">
        <v>173476</v>
      </c>
      <c r="J20" s="13">
        <v>192428</v>
      </c>
      <c r="K20" s="13">
        <v>196427</v>
      </c>
      <c r="L20" s="13">
        <v>203391</v>
      </c>
      <c r="M20" s="13">
        <v>209594</v>
      </c>
      <c r="N20" s="13">
        <v>214705</v>
      </c>
      <c r="O20" s="13">
        <v>227612</v>
      </c>
      <c r="P20" s="13">
        <v>261662</v>
      </c>
      <c r="Q20" s="13">
        <v>289227</v>
      </c>
      <c r="R20" s="13">
        <v>319071</v>
      </c>
      <c r="S20" s="13">
        <v>349617</v>
      </c>
      <c r="T20" s="13">
        <v>372103</v>
      </c>
      <c r="U20" s="13">
        <v>397512</v>
      </c>
      <c r="V20" s="13">
        <v>421307</v>
      </c>
      <c r="W20" s="13">
        <v>458310</v>
      </c>
      <c r="X20" s="13">
        <v>507704</v>
      </c>
      <c r="Y20" s="13">
        <v>529995</v>
      </c>
    </row>
    <row r="21" spans="1:26" s="2" customFormat="1" ht="15" customHeight="1">
      <c r="A21" s="13" t="s">
        <v>29</v>
      </c>
      <c r="B21" s="13">
        <v>26110</v>
      </c>
      <c r="C21" s="13">
        <v>30016</v>
      </c>
      <c r="D21" s="13">
        <v>35506</v>
      </c>
      <c r="E21" s="13">
        <v>40591</v>
      </c>
      <c r="F21" s="13">
        <v>45828</v>
      </c>
      <c r="G21" s="13">
        <v>53646</v>
      </c>
      <c r="H21" s="13">
        <v>61103</v>
      </c>
      <c r="I21" s="13">
        <v>63838</v>
      </c>
      <c r="J21" s="13">
        <v>68309</v>
      </c>
      <c r="K21" s="13">
        <v>74385</v>
      </c>
      <c r="L21" s="13">
        <v>78157</v>
      </c>
      <c r="M21" s="13">
        <v>84985</v>
      </c>
      <c r="N21" s="13">
        <v>95690</v>
      </c>
      <c r="O21" s="13">
        <v>98963</v>
      </c>
      <c r="P21" s="13">
        <v>114850</v>
      </c>
      <c r="Q21" s="13">
        <v>125326</v>
      </c>
      <c r="R21" s="13">
        <v>135858</v>
      </c>
      <c r="S21" s="13">
        <v>143781</v>
      </c>
      <c r="T21" s="13">
        <v>149829</v>
      </c>
      <c r="U21" s="13">
        <v>162893</v>
      </c>
      <c r="V21" s="13">
        <v>174296</v>
      </c>
      <c r="W21" s="13">
        <v>184976</v>
      </c>
      <c r="X21" s="13">
        <v>198331</v>
      </c>
      <c r="Y21" s="13">
        <v>204972</v>
      </c>
    </row>
    <row r="22" spans="1:26" s="2" customFormat="1" ht="15" customHeight="1">
      <c r="A22" s="13" t="s">
        <v>30</v>
      </c>
      <c r="B22" s="13">
        <v>68316</v>
      </c>
      <c r="C22" s="13">
        <v>74559</v>
      </c>
      <c r="D22" s="13">
        <v>77577</v>
      </c>
      <c r="E22" s="13">
        <v>85229</v>
      </c>
      <c r="F22" s="13">
        <v>90629</v>
      </c>
      <c r="G22" s="13">
        <v>99848</v>
      </c>
      <c r="H22" s="13">
        <v>112340</v>
      </c>
      <c r="I22" s="13">
        <v>115736</v>
      </c>
      <c r="J22" s="13">
        <v>110124</v>
      </c>
      <c r="K22" s="13">
        <v>115517</v>
      </c>
      <c r="L22" s="13">
        <v>118298</v>
      </c>
      <c r="M22" s="13">
        <v>122396</v>
      </c>
      <c r="N22" s="13">
        <v>127718</v>
      </c>
      <c r="O22" s="13">
        <v>138531</v>
      </c>
      <c r="P22" s="13">
        <v>158401</v>
      </c>
      <c r="Q22" s="13">
        <v>171043</v>
      </c>
      <c r="R22" s="13">
        <v>171857</v>
      </c>
      <c r="S22" s="13">
        <v>158057</v>
      </c>
      <c r="T22" s="13">
        <v>164375</v>
      </c>
      <c r="U22" s="13">
        <v>157981</v>
      </c>
      <c r="V22" s="13">
        <v>170003</v>
      </c>
      <c r="W22" s="13">
        <v>186092</v>
      </c>
      <c r="X22" s="13">
        <v>208651</v>
      </c>
      <c r="Y22" s="13">
        <v>226058</v>
      </c>
      <c r="Z22" s="11"/>
    </row>
    <row r="23" spans="1:26" s="2" customFormat="1" ht="15" customHeight="1">
      <c r="A23" s="13" t="s">
        <v>31</v>
      </c>
      <c r="B23" s="13">
        <v>8420</v>
      </c>
      <c r="C23" s="13">
        <v>9070</v>
      </c>
      <c r="D23" s="13">
        <v>9981</v>
      </c>
      <c r="E23" s="13">
        <v>11014</v>
      </c>
      <c r="F23" s="13">
        <v>11872</v>
      </c>
      <c r="G23" s="13">
        <v>12801</v>
      </c>
      <c r="H23" s="13">
        <v>13691</v>
      </c>
      <c r="I23" s="13">
        <v>14838</v>
      </c>
      <c r="J23" s="13">
        <v>15362</v>
      </c>
      <c r="K23" s="13">
        <v>15269</v>
      </c>
      <c r="L23" s="13">
        <v>16833</v>
      </c>
      <c r="M23" s="13">
        <v>18176</v>
      </c>
      <c r="N23" s="13">
        <v>17607</v>
      </c>
      <c r="O23" s="13">
        <v>19553</v>
      </c>
      <c r="P23" s="13">
        <v>18600</v>
      </c>
      <c r="Q23" s="13">
        <v>17667</v>
      </c>
      <c r="R23" s="13">
        <v>16673</v>
      </c>
      <c r="S23" s="13">
        <v>18004</v>
      </c>
      <c r="T23" s="13">
        <v>16674</v>
      </c>
      <c r="U23" s="13">
        <v>17370</v>
      </c>
      <c r="V23" s="13">
        <v>17906</v>
      </c>
      <c r="W23" s="13">
        <v>20503</v>
      </c>
      <c r="X23" s="13">
        <v>22623</v>
      </c>
      <c r="Y23" s="13">
        <v>23297</v>
      </c>
      <c r="Z23" s="11"/>
    </row>
    <row r="24" spans="1:26" s="11" customFormat="1" ht="15" customHeight="1">
      <c r="A24" s="15" t="s">
        <v>32</v>
      </c>
      <c r="B24" s="15">
        <v>2263467</v>
      </c>
      <c r="C24" s="15">
        <v>2583491</v>
      </c>
      <c r="D24" s="15">
        <v>2935646</v>
      </c>
      <c r="E24" s="15">
        <v>3263436</v>
      </c>
      <c r="F24" s="15">
        <v>3689091</v>
      </c>
      <c r="G24" s="15">
        <v>4217609</v>
      </c>
      <c r="H24" s="15">
        <v>4638605</v>
      </c>
      <c r="I24" s="15">
        <v>4710299</v>
      </c>
      <c r="J24" s="15">
        <v>4701554</v>
      </c>
      <c r="K24" s="15">
        <v>4789821</v>
      </c>
      <c r="L24" s="15">
        <v>5069824</v>
      </c>
      <c r="M24" s="15">
        <v>5345012</v>
      </c>
      <c r="N24" s="15">
        <v>5769578</v>
      </c>
      <c r="O24" s="15">
        <v>6317306</v>
      </c>
      <c r="P24" s="15">
        <v>6954277</v>
      </c>
      <c r="Q24" s="15">
        <v>7614407</v>
      </c>
      <c r="R24" s="15">
        <v>8400654</v>
      </c>
      <c r="S24" s="15">
        <v>9076301</v>
      </c>
      <c r="T24" s="15">
        <v>9706934</v>
      </c>
      <c r="U24" s="15">
        <v>9654013</v>
      </c>
      <c r="V24" s="15">
        <v>10802396</v>
      </c>
      <c r="W24" s="15">
        <v>11300483</v>
      </c>
      <c r="X24" s="15">
        <v>12354655</v>
      </c>
      <c r="Y24" s="15">
        <v>12910038</v>
      </c>
      <c r="Z24" s="2"/>
    </row>
    <row r="25" spans="1:26">
      <c r="A25" s="13" t="s">
        <v>33</v>
      </c>
      <c r="B25" s="13">
        <v>-31879</v>
      </c>
      <c r="C25" s="13">
        <v>-38612</v>
      </c>
      <c r="D25" s="13">
        <v>-53538</v>
      </c>
      <c r="E25" s="13">
        <v>-54842</v>
      </c>
      <c r="F25" s="13">
        <v>-65770</v>
      </c>
      <c r="G25" s="13">
        <v>-81529</v>
      </c>
      <c r="H25" s="13">
        <v>-116817</v>
      </c>
      <c r="I25" s="13">
        <v>-140355</v>
      </c>
      <c r="J25" s="13">
        <v>-182476</v>
      </c>
      <c r="K25" s="13">
        <v>-146852</v>
      </c>
      <c r="L25" s="13">
        <v>-99964</v>
      </c>
      <c r="M25" s="13">
        <v>-149477</v>
      </c>
      <c r="N25" s="13">
        <v>-202832</v>
      </c>
      <c r="O25" s="13">
        <v>-258203</v>
      </c>
      <c r="P25" s="13">
        <v>-302148</v>
      </c>
      <c r="Q25" s="13">
        <v>-341440</v>
      </c>
      <c r="R25" s="13">
        <v>-312291</v>
      </c>
      <c r="S25" s="13">
        <v>-305508</v>
      </c>
      <c r="T25" s="13">
        <v>-313144</v>
      </c>
      <c r="U25" s="13">
        <v>-331321</v>
      </c>
      <c r="V25" s="13">
        <v>-476312</v>
      </c>
      <c r="W25" s="13">
        <v>-248144</v>
      </c>
      <c r="X25" s="13">
        <v>-505861</v>
      </c>
      <c r="Y25" s="13">
        <v>-719462</v>
      </c>
    </row>
    <row r="26" spans="1:26">
      <c r="A26" s="15" t="s">
        <v>34</v>
      </c>
      <c r="B26" s="15">
        <v>2231588</v>
      </c>
      <c r="C26" s="15">
        <v>2544879</v>
      </c>
      <c r="D26" s="15">
        <v>2882108</v>
      </c>
      <c r="E26" s="15">
        <v>3208594</v>
      </c>
      <c r="F26" s="15">
        <v>3623321</v>
      </c>
      <c r="G26" s="15">
        <v>4136080</v>
      </c>
      <c r="H26" s="15">
        <v>4521788</v>
      </c>
      <c r="I26" s="15">
        <v>4569944</v>
      </c>
      <c r="J26" s="15">
        <v>4519078</v>
      </c>
      <c r="K26" s="15">
        <v>4642969</v>
      </c>
      <c r="L26" s="15">
        <v>4969860</v>
      </c>
      <c r="M26" s="15">
        <v>5195535</v>
      </c>
      <c r="N26" s="15">
        <v>5566746</v>
      </c>
      <c r="O26" s="15">
        <v>6059103</v>
      </c>
      <c r="P26" s="15">
        <v>6652129</v>
      </c>
      <c r="Q26" s="15">
        <v>7272967</v>
      </c>
      <c r="R26" s="15">
        <v>8088363</v>
      </c>
      <c r="S26" s="15">
        <v>8770793</v>
      </c>
      <c r="T26" s="15">
        <v>9393790</v>
      </c>
      <c r="U26" s="15">
        <v>9322692</v>
      </c>
      <c r="V26" s="15">
        <v>10326084</v>
      </c>
      <c r="W26" s="15">
        <v>11052339</v>
      </c>
      <c r="X26" s="15">
        <v>11848794</v>
      </c>
      <c r="Y26" s="15">
        <v>12190576</v>
      </c>
    </row>
    <row r="27" spans="1:26">
      <c r="A27" s="13" t="s">
        <v>35</v>
      </c>
      <c r="B27" s="13">
        <v>262942</v>
      </c>
      <c r="C27" s="13">
        <v>302567</v>
      </c>
      <c r="D27" s="13">
        <v>337559</v>
      </c>
      <c r="E27" s="13">
        <v>386458</v>
      </c>
      <c r="F27" s="13">
        <v>450454</v>
      </c>
      <c r="G27" s="13">
        <v>532494</v>
      </c>
      <c r="H27" s="13">
        <v>615226</v>
      </c>
      <c r="I27" s="13">
        <v>731721</v>
      </c>
      <c r="J27" s="13">
        <v>863669</v>
      </c>
      <c r="K27" s="13">
        <v>827614</v>
      </c>
      <c r="L27" s="13">
        <v>909850</v>
      </c>
      <c r="M27" s="13">
        <v>987459</v>
      </c>
      <c r="N27" s="13">
        <v>958867</v>
      </c>
      <c r="O27" s="13">
        <v>976539</v>
      </c>
      <c r="P27" s="13">
        <v>1019111</v>
      </c>
      <c r="Q27" s="13">
        <v>1134099</v>
      </c>
      <c r="R27" s="13">
        <v>1226298</v>
      </c>
      <c r="S27" s="13">
        <v>1289666</v>
      </c>
      <c r="T27" s="13">
        <v>1463103</v>
      </c>
      <c r="U27" s="13">
        <v>1486739</v>
      </c>
      <c r="V27" s="13">
        <v>1590776</v>
      </c>
      <c r="W27" s="13">
        <v>1738526</v>
      </c>
      <c r="X27" s="13">
        <v>1955858</v>
      </c>
      <c r="Y27" s="13">
        <v>2081526</v>
      </c>
    </row>
    <row r="28" spans="1:26">
      <c r="A28" s="13" t="s">
        <v>36</v>
      </c>
      <c r="B28" s="13">
        <v>292284</v>
      </c>
      <c r="C28" s="13">
        <v>324738</v>
      </c>
      <c r="D28" s="13">
        <v>339565</v>
      </c>
      <c r="E28" s="13">
        <v>380660</v>
      </c>
      <c r="F28" s="13">
        <v>437042</v>
      </c>
      <c r="G28" s="13">
        <v>490561</v>
      </c>
      <c r="H28" s="13">
        <v>552262</v>
      </c>
      <c r="I28" s="13">
        <v>533586</v>
      </c>
      <c r="J28" s="13">
        <v>468978</v>
      </c>
      <c r="K28" s="13">
        <v>467133</v>
      </c>
      <c r="L28" s="13">
        <v>477190</v>
      </c>
      <c r="M28" s="13">
        <v>508703</v>
      </c>
      <c r="N28" s="13">
        <v>582475</v>
      </c>
      <c r="O28" s="13">
        <v>679160</v>
      </c>
      <c r="P28" s="13">
        <v>700777</v>
      </c>
      <c r="Q28" s="13">
        <v>781572</v>
      </c>
      <c r="R28" s="13">
        <v>872540</v>
      </c>
      <c r="S28" s="13">
        <v>882546</v>
      </c>
      <c r="T28" s="13">
        <v>866728</v>
      </c>
      <c r="U28" s="13">
        <v>910611</v>
      </c>
      <c r="V28" s="13">
        <v>1111475</v>
      </c>
      <c r="W28" s="13">
        <v>1107641</v>
      </c>
      <c r="X28" s="13">
        <v>1298783</v>
      </c>
      <c r="Y28" s="13">
        <v>1325499</v>
      </c>
    </row>
    <row r="29" spans="1:26">
      <c r="A29" s="15" t="s">
        <v>37</v>
      </c>
      <c r="B29" s="15">
        <v>1676362</v>
      </c>
      <c r="C29" s="15">
        <v>1917574</v>
      </c>
      <c r="D29" s="15">
        <v>2204984</v>
      </c>
      <c r="E29" s="15">
        <v>2441476</v>
      </c>
      <c r="F29" s="15">
        <v>2735825</v>
      </c>
      <c r="G29" s="15">
        <v>3113025</v>
      </c>
      <c r="H29" s="15">
        <v>3354300</v>
      </c>
      <c r="I29" s="15">
        <v>3304637</v>
      </c>
      <c r="J29" s="15">
        <v>3186431</v>
      </c>
      <c r="K29" s="15">
        <v>3348222</v>
      </c>
      <c r="L29" s="15">
        <v>3582820</v>
      </c>
      <c r="M29" s="15">
        <v>3699373</v>
      </c>
      <c r="N29" s="15">
        <v>4025404</v>
      </c>
      <c r="O29" s="15">
        <v>4403404</v>
      </c>
      <c r="P29" s="15">
        <v>4932241</v>
      </c>
      <c r="Q29" s="15">
        <v>5357296</v>
      </c>
      <c r="R29" s="15">
        <v>5989525</v>
      </c>
      <c r="S29" s="15">
        <v>6598581</v>
      </c>
      <c r="T29" s="15">
        <v>7063959</v>
      </c>
      <c r="U29" s="15">
        <v>6925342</v>
      </c>
      <c r="V29" s="15">
        <v>7623833</v>
      </c>
      <c r="W29" s="15">
        <v>8206172</v>
      </c>
      <c r="X29" s="15">
        <v>8594153</v>
      </c>
      <c r="Y29" s="15">
        <v>8783551</v>
      </c>
    </row>
    <row r="30" spans="1:26">
      <c r="A30" s="15" t="s">
        <v>38</v>
      </c>
      <c r="B30" s="15">
        <v>40536</v>
      </c>
      <c r="C30" s="15">
        <v>45768</v>
      </c>
      <c r="D30" s="15">
        <v>51445</v>
      </c>
      <c r="E30" s="15">
        <v>56572</v>
      </c>
      <c r="F30" s="15">
        <v>63260</v>
      </c>
      <c r="G30" s="15">
        <v>71543</v>
      </c>
      <c r="H30" s="15">
        <v>77835</v>
      </c>
      <c r="I30" s="15">
        <v>78186</v>
      </c>
      <c r="J30" s="15">
        <v>77199</v>
      </c>
      <c r="K30" s="15">
        <v>77799</v>
      </c>
      <c r="L30" s="15">
        <v>81459</v>
      </c>
      <c r="M30" s="15">
        <v>85388</v>
      </c>
      <c r="N30" s="15">
        <v>91642</v>
      </c>
      <c r="O30" s="15">
        <v>99766</v>
      </c>
      <c r="P30" s="15">
        <v>109196</v>
      </c>
      <c r="Q30" s="15">
        <v>118877</v>
      </c>
      <c r="R30" s="15">
        <v>130398</v>
      </c>
      <c r="S30" s="15">
        <v>140079</v>
      </c>
      <c r="T30" s="15">
        <v>148952</v>
      </c>
      <c r="U30" s="15">
        <v>147293</v>
      </c>
      <c r="V30" s="15">
        <v>163869</v>
      </c>
      <c r="W30" s="15">
        <v>170666</v>
      </c>
      <c r="X30" s="15">
        <v>185807</v>
      </c>
      <c r="Y30" s="15">
        <v>193394</v>
      </c>
    </row>
    <row r="31" spans="1:26">
      <c r="A31" s="15" t="s">
        <v>39</v>
      </c>
      <c r="B31" s="15">
        <v>39965</v>
      </c>
      <c r="C31" s="15">
        <v>45084</v>
      </c>
      <c r="D31" s="15">
        <v>50507</v>
      </c>
      <c r="E31" s="15">
        <v>55622</v>
      </c>
      <c r="F31" s="15">
        <v>62133</v>
      </c>
      <c r="G31" s="15">
        <v>70160</v>
      </c>
      <c r="H31" s="15">
        <v>75875</v>
      </c>
      <c r="I31" s="15">
        <v>75856</v>
      </c>
      <c r="J31" s="15">
        <v>74202</v>
      </c>
      <c r="K31" s="15">
        <v>75413</v>
      </c>
      <c r="L31" s="15">
        <v>79853</v>
      </c>
      <c r="M31" s="15">
        <v>83000</v>
      </c>
      <c r="N31" s="15">
        <v>88420</v>
      </c>
      <c r="O31" s="15">
        <v>95689</v>
      </c>
      <c r="P31" s="15">
        <v>104452</v>
      </c>
      <c r="Q31" s="15">
        <v>113546</v>
      </c>
      <c r="R31" s="15">
        <v>125551</v>
      </c>
      <c r="S31" s="15">
        <v>135364</v>
      </c>
      <c r="T31" s="15">
        <v>144147</v>
      </c>
      <c r="U31" s="15">
        <v>142238</v>
      </c>
      <c r="V31" s="15">
        <v>156643</v>
      </c>
      <c r="W31" s="15">
        <v>166918</v>
      </c>
      <c r="X31" s="15">
        <v>178199</v>
      </c>
      <c r="Y31" s="15">
        <v>182617</v>
      </c>
    </row>
    <row r="32" spans="1:26">
      <c r="A32" s="15" t="s">
        <v>40</v>
      </c>
      <c r="B32" s="15">
        <v>30021</v>
      </c>
      <c r="C32" s="15">
        <v>33971</v>
      </c>
      <c r="D32" s="15">
        <v>38641</v>
      </c>
      <c r="E32" s="15">
        <v>42324</v>
      </c>
      <c r="F32" s="15">
        <v>46914</v>
      </c>
      <c r="G32" s="15">
        <v>52806</v>
      </c>
      <c r="H32" s="15">
        <v>56285</v>
      </c>
      <c r="I32" s="15">
        <v>54853</v>
      </c>
      <c r="J32" s="15">
        <v>52321</v>
      </c>
      <c r="K32" s="15">
        <v>54383</v>
      </c>
      <c r="L32" s="15">
        <v>57566</v>
      </c>
      <c r="M32" s="15">
        <v>59098</v>
      </c>
      <c r="N32" s="15">
        <v>63938</v>
      </c>
      <c r="O32" s="15">
        <v>69541</v>
      </c>
      <c r="P32" s="15">
        <v>77446</v>
      </c>
      <c r="Q32" s="15">
        <v>83638</v>
      </c>
      <c r="R32" s="15">
        <v>92972</v>
      </c>
      <c r="S32" s="15">
        <v>101839</v>
      </c>
      <c r="T32" s="15">
        <v>108396</v>
      </c>
      <c r="U32" s="15">
        <v>105661</v>
      </c>
      <c r="V32" s="15">
        <v>115651</v>
      </c>
      <c r="W32" s="15">
        <v>123934</v>
      </c>
      <c r="X32" s="15">
        <v>129251</v>
      </c>
      <c r="Y32" s="15">
        <v>131579</v>
      </c>
    </row>
    <row r="33" spans="1:25">
      <c r="A33" s="17" t="s">
        <v>41</v>
      </c>
      <c r="B33" s="17">
        <v>55839</v>
      </c>
      <c r="C33" s="17">
        <v>56448</v>
      </c>
      <c r="D33" s="17">
        <v>57064</v>
      </c>
      <c r="E33" s="17">
        <v>57686</v>
      </c>
      <c r="F33" s="17">
        <v>58316</v>
      </c>
      <c r="G33" s="17">
        <v>58952</v>
      </c>
      <c r="H33" s="17">
        <v>59595</v>
      </c>
      <c r="I33" s="17">
        <v>60245</v>
      </c>
      <c r="J33" s="17">
        <v>60902</v>
      </c>
      <c r="K33" s="17">
        <v>61567</v>
      </c>
      <c r="L33" s="17">
        <v>62238</v>
      </c>
      <c r="M33" s="17">
        <v>62597</v>
      </c>
      <c r="N33" s="17">
        <v>62958</v>
      </c>
      <c r="O33" s="17">
        <v>63321</v>
      </c>
      <c r="P33" s="17">
        <v>63686</v>
      </c>
      <c r="Q33" s="17">
        <v>64053</v>
      </c>
      <c r="R33" s="17">
        <v>64423</v>
      </c>
      <c r="S33" s="17">
        <v>64794</v>
      </c>
      <c r="T33" s="17">
        <v>65168</v>
      </c>
      <c r="U33" s="17">
        <v>65543</v>
      </c>
      <c r="V33" s="17">
        <v>65921</v>
      </c>
      <c r="W33" s="17">
        <v>66214</v>
      </c>
      <c r="X33" s="17">
        <v>66492</v>
      </c>
      <c r="Y33" s="17">
        <v>66755</v>
      </c>
    </row>
    <row r="34" spans="1:25">
      <c r="A34" s="18" t="s">
        <v>42</v>
      </c>
      <c r="U34" s="19"/>
      <c r="V34" s="19"/>
      <c r="W34" s="19"/>
      <c r="X34" s="19"/>
      <c r="Y34" s="19"/>
    </row>
    <row r="35" spans="1:25">
      <c r="A35" s="20" t="s">
        <v>43</v>
      </c>
      <c r="B35" s="21"/>
    </row>
    <row r="36" spans="1:25">
      <c r="B36" s="21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</row>
    <row r="37" spans="1:25"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</row>
    <row r="38" spans="1:25"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</row>
    <row r="39" spans="1:25"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</row>
    <row r="40" spans="1: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</row>
    <row r="41" spans="1: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</row>
    <row r="42" spans="1:25"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</row>
    <row r="43" spans="1: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</row>
    <row r="44" spans="1: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</row>
    <row r="45" spans="1: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</row>
    <row r="46" spans="1: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</row>
    <row r="47" spans="1: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</row>
    <row r="48" spans="1: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</row>
    <row r="49" spans="2: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</row>
    <row r="50" spans="2: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</row>
    <row r="51" spans="2: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</row>
    <row r="52" spans="2: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</row>
    <row r="53" spans="2: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</row>
    <row r="54" spans="2: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</row>
    <row r="55" spans="2: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</row>
    <row r="56" spans="2: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</row>
    <row r="57" spans="2:25"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</row>
    <row r="58" spans="2:25"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</row>
    <row r="59" spans="2:25"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</row>
    <row r="60" spans="2:25"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</row>
    <row r="61" spans="2:25"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</row>
    <row r="62" spans="2:25"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</row>
    <row r="63" spans="2:25"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</row>
    <row r="64" spans="2:25"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</row>
    <row r="65" spans="2:25"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</row>
    <row r="66" spans="2:25"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</row>
    <row r="67" spans="2:25"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</row>
    <row r="68" spans="2:25"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</row>
    <row r="69" spans="2:25"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</row>
    <row r="70" spans="2:25"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</row>
    <row r="71" spans="2:25"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</row>
    <row r="72" spans="2:25"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</row>
    <row r="73" spans="2:25"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</row>
    <row r="74" spans="2:25"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</row>
    <row r="75" spans="2:25"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</row>
    <row r="76" spans="2:25"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</row>
    <row r="77" spans="2:25"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</row>
    <row r="78" spans="2:25"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</row>
    <row r="79" spans="2:25">
      <c r="B79" s="23"/>
    </row>
    <row r="80" spans="2:25">
      <c r="B80" s="23"/>
    </row>
    <row r="81" spans="2:2">
      <c r="B81" s="2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7"/>
  <sheetViews>
    <sheetView workbookViewId="0">
      <selection activeCell="A33" sqref="A33"/>
    </sheetView>
  </sheetViews>
  <sheetFormatPr defaultColWidth="7.7109375" defaultRowHeight="13.5"/>
  <cols>
    <col min="1" max="1" width="37.28515625" style="53" customWidth="1"/>
    <col min="2" max="9" width="6.7109375" style="53" customWidth="1"/>
    <col min="10" max="25" width="6.85546875" style="53" customWidth="1"/>
    <col min="26" max="256" width="7.7109375" style="53"/>
    <col min="257" max="257" width="37.28515625" style="53" customWidth="1"/>
    <col min="258" max="265" width="6.7109375" style="53" customWidth="1"/>
    <col min="266" max="281" width="6.85546875" style="53" customWidth="1"/>
    <col min="282" max="512" width="7.7109375" style="53"/>
    <col min="513" max="513" width="37.28515625" style="53" customWidth="1"/>
    <col min="514" max="521" width="6.7109375" style="53" customWidth="1"/>
    <col min="522" max="537" width="6.85546875" style="53" customWidth="1"/>
    <col min="538" max="768" width="7.7109375" style="53"/>
    <col min="769" max="769" width="37.28515625" style="53" customWidth="1"/>
    <col min="770" max="777" width="6.7109375" style="53" customWidth="1"/>
    <col min="778" max="793" width="6.85546875" style="53" customWidth="1"/>
    <col min="794" max="1024" width="7.7109375" style="53"/>
    <col min="1025" max="1025" width="37.28515625" style="53" customWidth="1"/>
    <col min="1026" max="1033" width="6.7109375" style="53" customWidth="1"/>
    <col min="1034" max="1049" width="6.85546875" style="53" customWidth="1"/>
    <col min="1050" max="1280" width="7.7109375" style="53"/>
    <col min="1281" max="1281" width="37.28515625" style="53" customWidth="1"/>
    <col min="1282" max="1289" width="6.7109375" style="53" customWidth="1"/>
    <col min="1290" max="1305" width="6.85546875" style="53" customWidth="1"/>
    <col min="1306" max="1536" width="7.7109375" style="53"/>
    <col min="1537" max="1537" width="37.28515625" style="53" customWidth="1"/>
    <col min="1538" max="1545" width="6.7109375" style="53" customWidth="1"/>
    <col min="1546" max="1561" width="6.85546875" style="53" customWidth="1"/>
    <col min="1562" max="1792" width="7.7109375" style="53"/>
    <col min="1793" max="1793" width="37.28515625" style="53" customWidth="1"/>
    <col min="1794" max="1801" width="6.7109375" style="53" customWidth="1"/>
    <col min="1802" max="1817" width="6.85546875" style="53" customWidth="1"/>
    <col min="1818" max="2048" width="7.7109375" style="53"/>
    <col min="2049" max="2049" width="37.28515625" style="53" customWidth="1"/>
    <col min="2050" max="2057" width="6.7109375" style="53" customWidth="1"/>
    <col min="2058" max="2073" width="6.85546875" style="53" customWidth="1"/>
    <col min="2074" max="2304" width="7.7109375" style="53"/>
    <col min="2305" max="2305" width="37.28515625" style="53" customWidth="1"/>
    <col min="2306" max="2313" width="6.7109375" style="53" customWidth="1"/>
    <col min="2314" max="2329" width="6.85546875" style="53" customWidth="1"/>
    <col min="2330" max="2560" width="7.7109375" style="53"/>
    <col min="2561" max="2561" width="37.28515625" style="53" customWidth="1"/>
    <col min="2562" max="2569" width="6.7109375" style="53" customWidth="1"/>
    <col min="2570" max="2585" width="6.85546875" style="53" customWidth="1"/>
    <col min="2586" max="2816" width="7.7109375" style="53"/>
    <col min="2817" max="2817" width="37.28515625" style="53" customWidth="1"/>
    <col min="2818" max="2825" width="6.7109375" style="53" customWidth="1"/>
    <col min="2826" max="2841" width="6.85546875" style="53" customWidth="1"/>
    <col min="2842" max="3072" width="7.7109375" style="53"/>
    <col min="3073" max="3073" width="37.28515625" style="53" customWidth="1"/>
    <col min="3074" max="3081" width="6.7109375" style="53" customWidth="1"/>
    <col min="3082" max="3097" width="6.85546875" style="53" customWidth="1"/>
    <col min="3098" max="3328" width="7.7109375" style="53"/>
    <col min="3329" max="3329" width="37.28515625" style="53" customWidth="1"/>
    <col min="3330" max="3337" width="6.7109375" style="53" customWidth="1"/>
    <col min="3338" max="3353" width="6.85546875" style="53" customWidth="1"/>
    <col min="3354" max="3584" width="7.7109375" style="53"/>
    <col min="3585" max="3585" width="37.28515625" style="53" customWidth="1"/>
    <col min="3586" max="3593" width="6.7109375" style="53" customWidth="1"/>
    <col min="3594" max="3609" width="6.85546875" style="53" customWidth="1"/>
    <col min="3610" max="3840" width="7.7109375" style="53"/>
    <col min="3841" max="3841" width="37.28515625" style="53" customWidth="1"/>
    <col min="3842" max="3849" width="6.7109375" style="53" customWidth="1"/>
    <col min="3850" max="3865" width="6.85546875" style="53" customWidth="1"/>
    <col min="3866" max="4096" width="7.7109375" style="53"/>
    <col min="4097" max="4097" width="37.28515625" style="53" customWidth="1"/>
    <col min="4098" max="4105" width="6.7109375" style="53" customWidth="1"/>
    <col min="4106" max="4121" width="6.85546875" style="53" customWidth="1"/>
    <col min="4122" max="4352" width="7.7109375" style="53"/>
    <col min="4353" max="4353" width="37.28515625" style="53" customWidth="1"/>
    <col min="4354" max="4361" width="6.7109375" style="53" customWidth="1"/>
    <col min="4362" max="4377" width="6.85546875" style="53" customWidth="1"/>
    <col min="4378" max="4608" width="7.7109375" style="53"/>
    <col min="4609" max="4609" width="37.28515625" style="53" customWidth="1"/>
    <col min="4610" max="4617" width="6.7109375" style="53" customWidth="1"/>
    <col min="4618" max="4633" width="6.85546875" style="53" customWidth="1"/>
    <col min="4634" max="4864" width="7.7109375" style="53"/>
    <col min="4865" max="4865" width="37.28515625" style="53" customWidth="1"/>
    <col min="4866" max="4873" width="6.7109375" style="53" customWidth="1"/>
    <col min="4874" max="4889" width="6.85546875" style="53" customWidth="1"/>
    <col min="4890" max="5120" width="7.7109375" style="53"/>
    <col min="5121" max="5121" width="37.28515625" style="53" customWidth="1"/>
    <col min="5122" max="5129" width="6.7109375" style="53" customWidth="1"/>
    <col min="5130" max="5145" width="6.85546875" style="53" customWidth="1"/>
    <col min="5146" max="5376" width="7.7109375" style="53"/>
    <col min="5377" max="5377" width="37.28515625" style="53" customWidth="1"/>
    <col min="5378" max="5385" width="6.7109375" style="53" customWidth="1"/>
    <col min="5386" max="5401" width="6.85546875" style="53" customWidth="1"/>
    <col min="5402" max="5632" width="7.7109375" style="53"/>
    <col min="5633" max="5633" width="37.28515625" style="53" customWidth="1"/>
    <col min="5634" max="5641" width="6.7109375" style="53" customWidth="1"/>
    <col min="5642" max="5657" width="6.85546875" style="53" customWidth="1"/>
    <col min="5658" max="5888" width="7.7109375" style="53"/>
    <col min="5889" max="5889" width="37.28515625" style="53" customWidth="1"/>
    <col min="5890" max="5897" width="6.7109375" style="53" customWidth="1"/>
    <col min="5898" max="5913" width="6.85546875" style="53" customWidth="1"/>
    <col min="5914" max="6144" width="7.7109375" style="53"/>
    <col min="6145" max="6145" width="37.28515625" style="53" customWidth="1"/>
    <col min="6146" max="6153" width="6.7109375" style="53" customWidth="1"/>
    <col min="6154" max="6169" width="6.85546875" style="53" customWidth="1"/>
    <col min="6170" max="6400" width="7.7109375" style="53"/>
    <col min="6401" max="6401" width="37.28515625" style="53" customWidth="1"/>
    <col min="6402" max="6409" width="6.7109375" style="53" customWidth="1"/>
    <col min="6410" max="6425" width="6.85546875" style="53" customWidth="1"/>
    <col min="6426" max="6656" width="7.7109375" style="53"/>
    <col min="6657" max="6657" width="37.28515625" style="53" customWidth="1"/>
    <col min="6658" max="6665" width="6.7109375" style="53" customWidth="1"/>
    <col min="6666" max="6681" width="6.85546875" style="53" customWidth="1"/>
    <col min="6682" max="6912" width="7.7109375" style="53"/>
    <col min="6913" max="6913" width="37.28515625" style="53" customWidth="1"/>
    <col min="6914" max="6921" width="6.7109375" style="53" customWidth="1"/>
    <col min="6922" max="6937" width="6.85546875" style="53" customWidth="1"/>
    <col min="6938" max="7168" width="7.7109375" style="53"/>
    <col min="7169" max="7169" width="37.28515625" style="53" customWidth="1"/>
    <col min="7170" max="7177" width="6.7109375" style="53" customWidth="1"/>
    <col min="7178" max="7193" width="6.85546875" style="53" customWidth="1"/>
    <col min="7194" max="7424" width="7.7109375" style="53"/>
    <col min="7425" max="7425" width="37.28515625" style="53" customWidth="1"/>
    <col min="7426" max="7433" width="6.7109375" style="53" customWidth="1"/>
    <col min="7434" max="7449" width="6.85546875" style="53" customWidth="1"/>
    <col min="7450" max="7680" width="7.7109375" style="53"/>
    <col min="7681" max="7681" width="37.28515625" style="53" customWidth="1"/>
    <col min="7682" max="7689" width="6.7109375" style="53" customWidth="1"/>
    <col min="7690" max="7705" width="6.85546875" style="53" customWidth="1"/>
    <col min="7706" max="7936" width="7.7109375" style="53"/>
    <col min="7937" max="7937" width="37.28515625" style="53" customWidth="1"/>
    <col min="7938" max="7945" width="6.7109375" style="53" customWidth="1"/>
    <col min="7946" max="7961" width="6.85546875" style="53" customWidth="1"/>
    <col min="7962" max="8192" width="7.7109375" style="53"/>
    <col min="8193" max="8193" width="37.28515625" style="53" customWidth="1"/>
    <col min="8194" max="8201" width="6.7109375" style="53" customWidth="1"/>
    <col min="8202" max="8217" width="6.85546875" style="53" customWidth="1"/>
    <col min="8218" max="8448" width="7.7109375" style="53"/>
    <col min="8449" max="8449" width="37.28515625" style="53" customWidth="1"/>
    <col min="8450" max="8457" width="6.7109375" style="53" customWidth="1"/>
    <col min="8458" max="8473" width="6.85546875" style="53" customWidth="1"/>
    <col min="8474" max="8704" width="7.7109375" style="53"/>
    <col min="8705" max="8705" width="37.28515625" style="53" customWidth="1"/>
    <col min="8706" max="8713" width="6.7109375" style="53" customWidth="1"/>
    <col min="8714" max="8729" width="6.85546875" style="53" customWidth="1"/>
    <col min="8730" max="8960" width="7.7109375" style="53"/>
    <col min="8961" max="8961" width="37.28515625" style="53" customWidth="1"/>
    <col min="8962" max="8969" width="6.7109375" style="53" customWidth="1"/>
    <col min="8970" max="8985" width="6.85546875" style="53" customWidth="1"/>
    <col min="8986" max="9216" width="7.7109375" style="53"/>
    <col min="9217" max="9217" width="37.28515625" style="53" customWidth="1"/>
    <col min="9218" max="9225" width="6.7109375" style="53" customWidth="1"/>
    <col min="9226" max="9241" width="6.85546875" style="53" customWidth="1"/>
    <col min="9242" max="9472" width="7.7109375" style="53"/>
    <col min="9473" max="9473" width="37.28515625" style="53" customWidth="1"/>
    <col min="9474" max="9481" width="6.7109375" style="53" customWidth="1"/>
    <col min="9482" max="9497" width="6.85546875" style="53" customWidth="1"/>
    <col min="9498" max="9728" width="7.7109375" style="53"/>
    <col min="9729" max="9729" width="37.28515625" style="53" customWidth="1"/>
    <col min="9730" max="9737" width="6.7109375" style="53" customWidth="1"/>
    <col min="9738" max="9753" width="6.85546875" style="53" customWidth="1"/>
    <col min="9754" max="9984" width="7.7109375" style="53"/>
    <col min="9985" max="9985" width="37.28515625" style="53" customWidth="1"/>
    <col min="9986" max="9993" width="6.7109375" style="53" customWidth="1"/>
    <col min="9994" max="10009" width="6.85546875" style="53" customWidth="1"/>
    <col min="10010" max="10240" width="7.7109375" style="53"/>
    <col min="10241" max="10241" width="37.28515625" style="53" customWidth="1"/>
    <col min="10242" max="10249" width="6.7109375" style="53" customWidth="1"/>
    <col min="10250" max="10265" width="6.85546875" style="53" customWidth="1"/>
    <col min="10266" max="10496" width="7.7109375" style="53"/>
    <col min="10497" max="10497" width="37.28515625" style="53" customWidth="1"/>
    <col min="10498" max="10505" width="6.7109375" style="53" customWidth="1"/>
    <col min="10506" max="10521" width="6.85546875" style="53" customWidth="1"/>
    <col min="10522" max="10752" width="7.7109375" style="53"/>
    <col min="10753" max="10753" width="37.28515625" style="53" customWidth="1"/>
    <col min="10754" max="10761" width="6.7109375" style="53" customWidth="1"/>
    <col min="10762" max="10777" width="6.85546875" style="53" customWidth="1"/>
    <col min="10778" max="11008" width="7.7109375" style="53"/>
    <col min="11009" max="11009" width="37.28515625" style="53" customWidth="1"/>
    <col min="11010" max="11017" width="6.7109375" style="53" customWidth="1"/>
    <col min="11018" max="11033" width="6.85546875" style="53" customWidth="1"/>
    <col min="11034" max="11264" width="7.7109375" style="53"/>
    <col min="11265" max="11265" width="37.28515625" style="53" customWidth="1"/>
    <col min="11266" max="11273" width="6.7109375" style="53" customWidth="1"/>
    <col min="11274" max="11289" width="6.85546875" style="53" customWidth="1"/>
    <col min="11290" max="11520" width="7.7109375" style="53"/>
    <col min="11521" max="11521" width="37.28515625" style="53" customWidth="1"/>
    <col min="11522" max="11529" width="6.7109375" style="53" customWidth="1"/>
    <col min="11530" max="11545" width="6.85546875" style="53" customWidth="1"/>
    <col min="11546" max="11776" width="7.7109375" style="53"/>
    <col min="11777" max="11777" width="37.28515625" style="53" customWidth="1"/>
    <col min="11778" max="11785" width="6.7109375" style="53" customWidth="1"/>
    <col min="11786" max="11801" width="6.85546875" style="53" customWidth="1"/>
    <col min="11802" max="12032" width="7.7109375" style="53"/>
    <col min="12033" max="12033" width="37.28515625" style="53" customWidth="1"/>
    <col min="12034" max="12041" width="6.7109375" style="53" customWidth="1"/>
    <col min="12042" max="12057" width="6.85546875" style="53" customWidth="1"/>
    <col min="12058" max="12288" width="7.7109375" style="53"/>
    <col min="12289" max="12289" width="37.28515625" style="53" customWidth="1"/>
    <col min="12290" max="12297" width="6.7109375" style="53" customWidth="1"/>
    <col min="12298" max="12313" width="6.85546875" style="53" customWidth="1"/>
    <col min="12314" max="12544" width="7.7109375" style="53"/>
    <col min="12545" max="12545" width="37.28515625" style="53" customWidth="1"/>
    <col min="12546" max="12553" width="6.7109375" style="53" customWidth="1"/>
    <col min="12554" max="12569" width="6.85546875" style="53" customWidth="1"/>
    <col min="12570" max="12800" width="7.7109375" style="53"/>
    <col min="12801" max="12801" width="37.28515625" style="53" customWidth="1"/>
    <col min="12802" max="12809" width="6.7109375" style="53" customWidth="1"/>
    <col min="12810" max="12825" width="6.85546875" style="53" customWidth="1"/>
    <col min="12826" max="13056" width="7.7109375" style="53"/>
    <col min="13057" max="13057" width="37.28515625" style="53" customWidth="1"/>
    <col min="13058" max="13065" width="6.7109375" style="53" customWidth="1"/>
    <col min="13066" max="13081" width="6.85546875" style="53" customWidth="1"/>
    <col min="13082" max="13312" width="7.7109375" style="53"/>
    <col min="13313" max="13313" width="37.28515625" style="53" customWidth="1"/>
    <col min="13314" max="13321" width="6.7109375" style="53" customWidth="1"/>
    <col min="13322" max="13337" width="6.85546875" style="53" customWidth="1"/>
    <col min="13338" max="13568" width="7.7109375" style="53"/>
    <col min="13569" max="13569" width="37.28515625" style="53" customWidth="1"/>
    <col min="13570" max="13577" width="6.7109375" style="53" customWidth="1"/>
    <col min="13578" max="13593" width="6.85546875" style="53" customWidth="1"/>
    <col min="13594" max="13824" width="7.7109375" style="53"/>
    <col min="13825" max="13825" width="37.28515625" style="53" customWidth="1"/>
    <col min="13826" max="13833" width="6.7109375" style="53" customWidth="1"/>
    <col min="13834" max="13849" width="6.85546875" style="53" customWidth="1"/>
    <col min="13850" max="14080" width="7.7109375" style="53"/>
    <col min="14081" max="14081" width="37.28515625" style="53" customWidth="1"/>
    <col min="14082" max="14089" width="6.7109375" style="53" customWidth="1"/>
    <col min="14090" max="14105" width="6.85546875" style="53" customWidth="1"/>
    <col min="14106" max="14336" width="7.7109375" style="53"/>
    <col min="14337" max="14337" width="37.28515625" style="53" customWidth="1"/>
    <col min="14338" max="14345" width="6.7109375" style="53" customWidth="1"/>
    <col min="14346" max="14361" width="6.85546875" style="53" customWidth="1"/>
    <col min="14362" max="14592" width="7.7109375" style="53"/>
    <col min="14593" max="14593" width="37.28515625" style="53" customWidth="1"/>
    <col min="14594" max="14601" width="6.7109375" style="53" customWidth="1"/>
    <col min="14602" max="14617" width="6.85546875" style="53" customWidth="1"/>
    <col min="14618" max="14848" width="7.7109375" style="53"/>
    <col min="14849" max="14849" width="37.28515625" style="53" customWidth="1"/>
    <col min="14850" max="14857" width="6.7109375" style="53" customWidth="1"/>
    <col min="14858" max="14873" width="6.85546875" style="53" customWidth="1"/>
    <col min="14874" max="15104" width="7.7109375" style="53"/>
    <col min="15105" max="15105" width="37.28515625" style="53" customWidth="1"/>
    <col min="15106" max="15113" width="6.7109375" style="53" customWidth="1"/>
    <col min="15114" max="15129" width="6.85546875" style="53" customWidth="1"/>
    <col min="15130" max="15360" width="7.7109375" style="53"/>
    <col min="15361" max="15361" width="37.28515625" style="53" customWidth="1"/>
    <col min="15362" max="15369" width="6.7109375" style="53" customWidth="1"/>
    <col min="15370" max="15385" width="6.85546875" style="53" customWidth="1"/>
    <col min="15386" max="15616" width="7.7109375" style="53"/>
    <col min="15617" max="15617" width="37.28515625" style="53" customWidth="1"/>
    <col min="15618" max="15625" width="6.7109375" style="53" customWidth="1"/>
    <col min="15626" max="15641" width="6.85546875" style="53" customWidth="1"/>
    <col min="15642" max="15872" width="7.7109375" style="53"/>
    <col min="15873" max="15873" width="37.28515625" style="53" customWidth="1"/>
    <col min="15874" max="15881" width="6.7109375" style="53" customWidth="1"/>
    <col min="15882" max="15897" width="6.85546875" style="53" customWidth="1"/>
    <col min="15898" max="16128" width="7.7109375" style="53"/>
    <col min="16129" max="16129" width="37.28515625" style="53" customWidth="1"/>
    <col min="16130" max="16137" width="6.7109375" style="53" customWidth="1"/>
    <col min="16138" max="16153" width="6.85546875" style="53" customWidth="1"/>
    <col min="16154" max="16384" width="7.7109375" style="53"/>
  </cols>
  <sheetData>
    <row r="1" spans="1:25" s="51" customFormat="1" ht="12" customHeight="1">
      <c r="A1" s="49" t="s">
        <v>69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s="51" customFormat="1" ht="12" customHeight="1">
      <c r="A2" s="49" t="s">
        <v>70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</row>
    <row r="3" spans="1:25" ht="12" customHeight="1">
      <c r="A3" s="53" t="s">
        <v>2</v>
      </c>
      <c r="O3" s="54"/>
      <c r="P3" s="54"/>
      <c r="R3" s="54"/>
      <c r="T3" s="4"/>
      <c r="U3" s="4"/>
      <c r="V3" s="5"/>
      <c r="W3" s="2"/>
      <c r="X3" s="5"/>
      <c r="Y3" s="5" t="s">
        <v>3</v>
      </c>
    </row>
    <row r="4" spans="1:25" s="4" customFormat="1">
      <c r="A4" s="6"/>
      <c r="B4" s="7">
        <v>1990</v>
      </c>
      <c r="C4" s="7">
        <v>1991</v>
      </c>
      <c r="D4" s="7">
        <v>1992</v>
      </c>
      <c r="E4" s="7">
        <v>1993</v>
      </c>
      <c r="F4" s="7">
        <v>1994</v>
      </c>
      <c r="G4" s="7">
        <v>1995</v>
      </c>
      <c r="H4" s="7">
        <v>1996</v>
      </c>
      <c r="I4" s="7">
        <v>1997</v>
      </c>
      <c r="J4" s="7">
        <v>1998</v>
      </c>
      <c r="K4" s="7">
        <v>1999</v>
      </c>
      <c r="L4" s="7">
        <v>2000</v>
      </c>
      <c r="M4" s="7">
        <v>2001</v>
      </c>
      <c r="N4" s="7">
        <v>2002</v>
      </c>
      <c r="O4" s="7">
        <v>2003</v>
      </c>
      <c r="P4" s="7">
        <v>2004</v>
      </c>
      <c r="Q4" s="7" t="s">
        <v>4</v>
      </c>
      <c r="R4" s="7" t="s">
        <v>5</v>
      </c>
      <c r="S4" s="7" t="s">
        <v>6</v>
      </c>
      <c r="T4" s="7" t="s">
        <v>7</v>
      </c>
      <c r="U4" s="7" t="s">
        <v>8</v>
      </c>
      <c r="V4" s="8" t="s">
        <v>9</v>
      </c>
      <c r="W4" s="8" t="s">
        <v>10</v>
      </c>
      <c r="X4" s="8" t="s">
        <v>11</v>
      </c>
      <c r="Y4" s="8" t="s">
        <v>12</v>
      </c>
    </row>
    <row r="5" spans="1:25" s="57" customFormat="1" ht="12" customHeight="1">
      <c r="A5" s="55" t="s">
        <v>13</v>
      </c>
      <c r="B5" s="56">
        <v>334726</v>
      </c>
      <c r="C5" s="56">
        <v>357471</v>
      </c>
      <c r="D5" s="56">
        <v>373425</v>
      </c>
      <c r="E5" s="56">
        <v>380922</v>
      </c>
      <c r="F5" s="56">
        <v>406308</v>
      </c>
      <c r="G5" s="56">
        <v>411517</v>
      </c>
      <c r="H5" s="56">
        <v>433293</v>
      </c>
      <c r="I5" s="56">
        <v>431221</v>
      </c>
      <c r="J5" s="56">
        <v>434225</v>
      </c>
      <c r="K5" s="56">
        <v>455162</v>
      </c>
      <c r="L5" s="56">
        <v>486114</v>
      </c>
      <c r="M5" s="56">
        <v>501105</v>
      </c>
      <c r="N5" s="56">
        <v>501725</v>
      </c>
      <c r="O5" s="56">
        <v>561653</v>
      </c>
      <c r="P5" s="56">
        <v>555414</v>
      </c>
      <c r="Q5" s="56">
        <v>555128</v>
      </c>
      <c r="R5" s="56">
        <v>576952</v>
      </c>
      <c r="S5" s="56">
        <v>587888</v>
      </c>
      <c r="T5" s="56">
        <v>605130</v>
      </c>
      <c r="U5" s="56">
        <v>603665</v>
      </c>
      <c r="V5" s="56">
        <v>600904</v>
      </c>
      <c r="W5" s="56">
        <v>638733</v>
      </c>
      <c r="X5" s="56">
        <v>660330</v>
      </c>
      <c r="Y5" s="56">
        <v>662643</v>
      </c>
    </row>
    <row r="6" spans="1:25" s="51" customFormat="1" ht="12" customHeight="1">
      <c r="A6" s="58" t="s">
        <v>14</v>
      </c>
      <c r="B6" s="59">
        <v>267901</v>
      </c>
      <c r="C6" s="59">
        <v>278130</v>
      </c>
      <c r="D6" s="59">
        <v>287879</v>
      </c>
      <c r="E6" s="59">
        <v>286300</v>
      </c>
      <c r="F6" s="59">
        <v>302427</v>
      </c>
      <c r="G6" s="59">
        <v>305199</v>
      </c>
      <c r="H6" s="59">
        <v>327442</v>
      </c>
      <c r="I6" s="59">
        <v>329473</v>
      </c>
      <c r="J6" s="59">
        <v>330337</v>
      </c>
      <c r="K6" s="59">
        <v>347038</v>
      </c>
      <c r="L6" s="59">
        <v>373308</v>
      </c>
      <c r="M6" s="59">
        <v>392692</v>
      </c>
      <c r="N6" s="59">
        <v>393336</v>
      </c>
      <c r="O6" s="59">
        <v>441553</v>
      </c>
      <c r="P6" s="59">
        <v>430957</v>
      </c>
      <c r="Q6" s="59">
        <v>426788</v>
      </c>
      <c r="R6" s="59">
        <v>439170</v>
      </c>
      <c r="S6" s="59">
        <v>450433</v>
      </c>
      <c r="T6" s="59">
        <v>462131</v>
      </c>
      <c r="U6" s="59">
        <v>460453</v>
      </c>
      <c r="V6" s="59">
        <v>458520</v>
      </c>
      <c r="W6" s="59">
        <v>489977</v>
      </c>
      <c r="X6" s="59">
        <v>509231</v>
      </c>
      <c r="Y6" s="59">
        <v>517203</v>
      </c>
    </row>
    <row r="7" spans="1:25" s="51" customFormat="1" ht="12" customHeight="1">
      <c r="A7" s="59" t="s">
        <v>15</v>
      </c>
      <c r="B7" s="59">
        <v>60732</v>
      </c>
      <c r="C7" s="59">
        <v>76663</v>
      </c>
      <c r="D7" s="59">
        <v>84129</v>
      </c>
      <c r="E7" s="59">
        <v>95451</v>
      </c>
      <c r="F7" s="59">
        <v>104750</v>
      </c>
      <c r="G7" s="59">
        <v>107353</v>
      </c>
      <c r="H7" s="59">
        <v>105126</v>
      </c>
      <c r="I7" s="59">
        <v>100090</v>
      </c>
      <c r="J7" s="59">
        <v>102372</v>
      </c>
      <c r="K7" s="59">
        <v>106447</v>
      </c>
      <c r="L7" s="59">
        <v>111154</v>
      </c>
      <c r="M7" s="59">
        <v>108391</v>
      </c>
      <c r="N7" s="59">
        <v>108389</v>
      </c>
      <c r="O7" s="59">
        <v>120100</v>
      </c>
      <c r="P7" s="59">
        <v>125607</v>
      </c>
      <c r="Q7" s="59">
        <v>131273</v>
      </c>
      <c r="R7" s="59">
        <v>144008</v>
      </c>
      <c r="S7" s="59">
        <v>140720</v>
      </c>
      <c r="T7" s="59">
        <v>148439</v>
      </c>
      <c r="U7" s="59">
        <v>149715</v>
      </c>
      <c r="V7" s="59">
        <v>148566</v>
      </c>
      <c r="W7" s="59">
        <v>149334</v>
      </c>
      <c r="X7" s="59">
        <v>145441</v>
      </c>
      <c r="Y7" s="59">
        <v>125457</v>
      </c>
    </row>
    <row r="8" spans="1:25" s="51" customFormat="1" ht="12" customHeight="1">
      <c r="A8" s="60" t="s">
        <v>16</v>
      </c>
      <c r="B8" s="60">
        <v>3041311</v>
      </c>
      <c r="C8" s="60">
        <v>3302292</v>
      </c>
      <c r="D8" s="60">
        <v>3625185</v>
      </c>
      <c r="E8" s="60">
        <v>3966771</v>
      </c>
      <c r="F8" s="60">
        <v>4288606</v>
      </c>
      <c r="G8" s="60">
        <v>4664550</v>
      </c>
      <c r="H8" s="60">
        <v>4929885</v>
      </c>
      <c r="I8" s="60">
        <v>4782952</v>
      </c>
      <c r="J8" s="60">
        <v>4378106</v>
      </c>
      <c r="K8" s="60">
        <v>4577037</v>
      </c>
      <c r="L8" s="60">
        <v>4770496</v>
      </c>
      <c r="M8" s="60">
        <v>4936399</v>
      </c>
      <c r="N8" s="60">
        <v>5267853</v>
      </c>
      <c r="O8" s="60">
        <v>5622718</v>
      </c>
      <c r="P8" s="60">
        <v>6019746</v>
      </c>
      <c r="Q8" s="60">
        <v>6297991</v>
      </c>
      <c r="R8" s="60">
        <v>6617484</v>
      </c>
      <c r="S8" s="60">
        <v>7001470</v>
      </c>
      <c r="T8" s="60">
        <v>7113572</v>
      </c>
      <c r="U8" s="60">
        <v>7057099</v>
      </c>
      <c r="V8" s="60">
        <v>7647884</v>
      </c>
      <c r="W8" s="60">
        <v>7662480</v>
      </c>
      <c r="X8" s="60">
        <v>8263231</v>
      </c>
      <c r="Y8" s="60">
        <v>8521964</v>
      </c>
    </row>
    <row r="9" spans="1:25" s="51" customFormat="1" ht="12" customHeight="1">
      <c r="A9" s="59" t="s">
        <v>17</v>
      </c>
      <c r="B9" s="59">
        <v>63344</v>
      </c>
      <c r="C9" s="59">
        <v>73579</v>
      </c>
      <c r="D9" s="59">
        <v>79587</v>
      </c>
      <c r="E9" s="59">
        <v>84690</v>
      </c>
      <c r="F9" s="59">
        <v>92040</v>
      </c>
      <c r="G9" s="59">
        <v>97314</v>
      </c>
      <c r="H9" s="59">
        <v>113695</v>
      </c>
      <c r="I9" s="59">
        <v>120738</v>
      </c>
      <c r="J9" s="59">
        <v>112665</v>
      </c>
      <c r="K9" s="59">
        <v>120571</v>
      </c>
      <c r="L9" s="59">
        <v>126373</v>
      </c>
      <c r="M9" s="59">
        <v>126559</v>
      </c>
      <c r="N9" s="59">
        <v>137027</v>
      </c>
      <c r="O9" s="59">
        <v>149510</v>
      </c>
      <c r="P9" s="59">
        <v>153472</v>
      </c>
      <c r="Q9" s="59">
        <v>172116</v>
      </c>
      <c r="R9" s="59">
        <v>187489</v>
      </c>
      <c r="S9" s="59">
        <v>194231</v>
      </c>
      <c r="T9" s="59">
        <v>206920</v>
      </c>
      <c r="U9" s="59">
        <v>209486</v>
      </c>
      <c r="V9" s="59">
        <v>224226</v>
      </c>
      <c r="W9" s="59">
        <v>220682</v>
      </c>
      <c r="X9" s="59">
        <v>238183</v>
      </c>
      <c r="Y9" s="59">
        <v>242209</v>
      </c>
    </row>
    <row r="10" spans="1:25" s="51" customFormat="1" ht="12" customHeight="1">
      <c r="A10" s="59" t="s">
        <v>18</v>
      </c>
      <c r="B10" s="59">
        <v>857061</v>
      </c>
      <c r="C10" s="59">
        <v>936265</v>
      </c>
      <c r="D10" s="59">
        <v>1032323</v>
      </c>
      <c r="E10" s="59">
        <v>1118275</v>
      </c>
      <c r="F10" s="59">
        <v>1211939</v>
      </c>
      <c r="G10" s="59">
        <v>1347389</v>
      </c>
      <c r="H10" s="59">
        <v>1424294</v>
      </c>
      <c r="I10" s="59">
        <v>1436708</v>
      </c>
      <c r="J10" s="59">
        <v>1316275</v>
      </c>
      <c r="K10" s="59">
        <v>1445354</v>
      </c>
      <c r="L10" s="59">
        <v>1493237</v>
      </c>
      <c r="M10" s="59">
        <v>1522485</v>
      </c>
      <c r="N10" s="59">
        <v>1656826</v>
      </c>
      <c r="O10" s="59">
        <v>1825098</v>
      </c>
      <c r="P10" s="59">
        <v>1961198</v>
      </c>
      <c r="Q10" s="59">
        <v>2043792</v>
      </c>
      <c r="R10" s="59">
        <v>2158456</v>
      </c>
      <c r="S10" s="59">
        <v>2314548</v>
      </c>
      <c r="T10" s="59">
        <v>2369826</v>
      </c>
      <c r="U10" s="59">
        <v>2291397</v>
      </c>
      <c r="V10" s="59">
        <v>2551932</v>
      </c>
      <c r="W10" s="59">
        <v>2428619</v>
      </c>
      <c r="X10" s="59">
        <v>2599334</v>
      </c>
      <c r="Y10" s="59">
        <v>2642341</v>
      </c>
    </row>
    <row r="11" spans="1:25" s="51" customFormat="1" ht="12" customHeight="1">
      <c r="A11" s="59" t="s">
        <v>19</v>
      </c>
      <c r="B11" s="59">
        <v>49829</v>
      </c>
      <c r="C11" s="59">
        <v>61042</v>
      </c>
      <c r="D11" s="59">
        <v>79074</v>
      </c>
      <c r="E11" s="59">
        <v>93430</v>
      </c>
      <c r="F11" s="59">
        <v>104104</v>
      </c>
      <c r="G11" s="59">
        <v>118437</v>
      </c>
      <c r="H11" s="59">
        <v>125846</v>
      </c>
      <c r="I11" s="59">
        <v>134797</v>
      </c>
      <c r="J11" s="59">
        <v>136576</v>
      </c>
      <c r="K11" s="59">
        <v>136220</v>
      </c>
      <c r="L11" s="59">
        <v>150909</v>
      </c>
      <c r="M11" s="59">
        <v>165246</v>
      </c>
      <c r="N11" s="59">
        <v>176759</v>
      </c>
      <c r="O11" s="59">
        <v>184445</v>
      </c>
      <c r="P11" s="59">
        <v>198261</v>
      </c>
      <c r="Q11" s="59">
        <v>209329</v>
      </c>
      <c r="R11" s="59">
        <v>214443</v>
      </c>
      <c r="S11" s="59">
        <v>226290</v>
      </c>
      <c r="T11" s="59">
        <v>237929</v>
      </c>
      <c r="U11" s="59">
        <v>247507</v>
      </c>
      <c r="V11" s="59">
        <v>264120</v>
      </c>
      <c r="W11" s="59">
        <v>266761</v>
      </c>
      <c r="X11" s="59">
        <v>292911</v>
      </c>
      <c r="Y11" s="59">
        <v>290589</v>
      </c>
    </row>
    <row r="12" spans="1:25" s="51" customFormat="1" ht="12" customHeight="1">
      <c r="A12" s="59" t="s">
        <v>20</v>
      </c>
      <c r="B12" s="59">
        <v>229271</v>
      </c>
      <c r="C12" s="59">
        <v>261323</v>
      </c>
      <c r="D12" s="59">
        <v>276071</v>
      </c>
      <c r="E12" s="59">
        <v>300830</v>
      </c>
      <c r="F12" s="59">
        <v>343789</v>
      </c>
      <c r="G12" s="59">
        <v>373024</v>
      </c>
      <c r="H12" s="59">
        <v>402777</v>
      </c>
      <c r="I12" s="59">
        <v>290873</v>
      </c>
      <c r="J12" s="59">
        <v>193975</v>
      </c>
      <c r="K12" s="59">
        <v>175443</v>
      </c>
      <c r="L12" s="59">
        <v>156969</v>
      </c>
      <c r="M12" s="59">
        <v>157839</v>
      </c>
      <c r="N12" s="59">
        <v>166719</v>
      </c>
      <c r="O12" s="59">
        <v>171650</v>
      </c>
      <c r="P12" s="59">
        <v>185576</v>
      </c>
      <c r="Q12" s="59">
        <v>204072</v>
      </c>
      <c r="R12" s="59">
        <v>206506</v>
      </c>
      <c r="S12" s="59">
        <v>214638</v>
      </c>
      <c r="T12" s="59">
        <v>203211</v>
      </c>
      <c r="U12" s="59">
        <v>210467</v>
      </c>
      <c r="V12" s="59">
        <v>228361</v>
      </c>
      <c r="W12" s="59">
        <v>218457</v>
      </c>
      <c r="X12" s="59">
        <v>234834</v>
      </c>
      <c r="Y12" s="59">
        <v>235084</v>
      </c>
    </row>
    <row r="13" spans="1:25" s="51" customFormat="1" ht="12" customHeight="1">
      <c r="A13" s="59" t="s">
        <v>21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</row>
    <row r="14" spans="1:25" s="51" customFormat="1" ht="12" customHeight="1">
      <c r="A14" s="59" t="s">
        <v>22</v>
      </c>
      <c r="B14" s="59">
        <v>657182</v>
      </c>
      <c r="C14" s="59">
        <v>702632</v>
      </c>
      <c r="D14" s="59">
        <v>740331</v>
      </c>
      <c r="E14" s="59">
        <v>808264</v>
      </c>
      <c r="F14" s="59">
        <v>885555</v>
      </c>
      <c r="G14" s="59">
        <v>971585</v>
      </c>
      <c r="H14" s="59">
        <v>994699</v>
      </c>
      <c r="I14" s="59">
        <v>970914</v>
      </c>
      <c r="J14" s="59">
        <v>862664</v>
      </c>
      <c r="K14" s="59">
        <v>870163</v>
      </c>
      <c r="L14" s="59">
        <v>888102</v>
      </c>
      <c r="M14" s="59">
        <v>913904</v>
      </c>
      <c r="N14" s="59">
        <v>930231</v>
      </c>
      <c r="O14" s="59">
        <v>974959</v>
      </c>
      <c r="P14" s="59">
        <v>1023604</v>
      </c>
      <c r="Q14" s="59">
        <v>1044066</v>
      </c>
      <c r="R14" s="59">
        <v>1098399</v>
      </c>
      <c r="S14" s="59">
        <v>1175741</v>
      </c>
      <c r="T14" s="59">
        <v>1175930</v>
      </c>
      <c r="U14" s="59">
        <v>1145476</v>
      </c>
      <c r="V14" s="59">
        <v>1249257</v>
      </c>
      <c r="W14" s="59">
        <v>1253542</v>
      </c>
      <c r="X14" s="59">
        <v>1326125</v>
      </c>
      <c r="Y14" s="59">
        <v>1344121</v>
      </c>
    </row>
    <row r="15" spans="1:25" s="51" customFormat="1" ht="12" customHeight="1">
      <c r="A15" s="59" t="s">
        <v>23</v>
      </c>
      <c r="B15" s="59">
        <v>157238</v>
      </c>
      <c r="C15" s="59">
        <v>175625</v>
      </c>
      <c r="D15" s="59">
        <v>182026</v>
      </c>
      <c r="E15" s="59">
        <v>180232</v>
      </c>
      <c r="F15" s="59">
        <v>175560</v>
      </c>
      <c r="G15" s="59">
        <v>181267</v>
      </c>
      <c r="H15" s="59">
        <v>183919</v>
      </c>
      <c r="I15" s="59">
        <v>182266</v>
      </c>
      <c r="J15" s="59">
        <v>186366</v>
      </c>
      <c r="K15" s="59">
        <v>190361</v>
      </c>
      <c r="L15" s="59">
        <v>203591</v>
      </c>
      <c r="M15" s="59">
        <v>213730</v>
      </c>
      <c r="N15" s="59">
        <v>216850</v>
      </c>
      <c r="O15" s="59">
        <v>215205</v>
      </c>
      <c r="P15" s="59">
        <v>233467</v>
      </c>
      <c r="Q15" s="59">
        <v>235082</v>
      </c>
      <c r="R15" s="59">
        <v>257526</v>
      </c>
      <c r="S15" s="59">
        <v>267370</v>
      </c>
      <c r="T15" s="59">
        <v>278602</v>
      </c>
      <c r="U15" s="59">
        <v>273923</v>
      </c>
      <c r="V15" s="59">
        <v>299480</v>
      </c>
      <c r="W15" s="59">
        <v>336293</v>
      </c>
      <c r="X15" s="59">
        <v>384204</v>
      </c>
      <c r="Y15" s="59">
        <v>424474</v>
      </c>
    </row>
    <row r="16" spans="1:25" s="51" customFormat="1" ht="12" customHeight="1">
      <c r="A16" s="59" t="s">
        <v>24</v>
      </c>
      <c r="B16" s="59">
        <v>211240</v>
      </c>
      <c r="C16" s="59">
        <v>223971</v>
      </c>
      <c r="D16" s="59">
        <v>242284</v>
      </c>
      <c r="E16" s="59">
        <v>265276</v>
      </c>
      <c r="F16" s="59">
        <v>289624</v>
      </c>
      <c r="G16" s="59">
        <v>313829</v>
      </c>
      <c r="H16" s="59">
        <v>345233</v>
      </c>
      <c r="I16" s="59">
        <v>359035</v>
      </c>
      <c r="J16" s="59">
        <v>349736</v>
      </c>
      <c r="K16" s="59">
        <v>381730</v>
      </c>
      <c r="L16" s="59">
        <v>413224</v>
      </c>
      <c r="M16" s="59">
        <v>450112</v>
      </c>
      <c r="N16" s="59">
        <v>485062</v>
      </c>
      <c r="O16" s="59">
        <v>494786</v>
      </c>
      <c r="P16" s="59">
        <v>550355</v>
      </c>
      <c r="Q16" s="59">
        <v>576980</v>
      </c>
      <c r="R16" s="59">
        <v>626153</v>
      </c>
      <c r="S16" s="59">
        <v>678991</v>
      </c>
      <c r="T16" s="59">
        <v>689758</v>
      </c>
      <c r="U16" s="59">
        <v>680827</v>
      </c>
      <c r="V16" s="59">
        <v>730805</v>
      </c>
      <c r="W16" s="59">
        <v>752884</v>
      </c>
      <c r="X16" s="59">
        <v>823491</v>
      </c>
      <c r="Y16" s="59">
        <v>870586</v>
      </c>
    </row>
    <row r="17" spans="1:25" s="51" customFormat="1" ht="12" customHeight="1">
      <c r="A17" s="59" t="s">
        <v>25</v>
      </c>
      <c r="B17" s="59">
        <v>229195</v>
      </c>
      <c r="C17" s="59">
        <v>251593</v>
      </c>
      <c r="D17" s="59">
        <v>351024</v>
      </c>
      <c r="E17" s="59">
        <v>439355</v>
      </c>
      <c r="F17" s="59">
        <v>500426</v>
      </c>
      <c r="G17" s="59">
        <v>491456</v>
      </c>
      <c r="H17" s="59">
        <v>504267</v>
      </c>
      <c r="I17" s="59">
        <v>389532</v>
      </c>
      <c r="J17" s="59">
        <v>254532</v>
      </c>
      <c r="K17" s="59">
        <v>205871</v>
      </c>
      <c r="L17" s="59">
        <v>227323</v>
      </c>
      <c r="M17" s="59">
        <v>245320</v>
      </c>
      <c r="N17" s="59">
        <v>276628</v>
      </c>
      <c r="O17" s="59">
        <v>308513</v>
      </c>
      <c r="P17" s="59">
        <v>328354</v>
      </c>
      <c r="Q17" s="59">
        <v>346425</v>
      </c>
      <c r="R17" s="59">
        <v>344562</v>
      </c>
      <c r="S17" s="59">
        <v>355304</v>
      </c>
      <c r="T17" s="59">
        <v>352687</v>
      </c>
      <c r="U17" s="59">
        <v>392256</v>
      </c>
      <c r="V17" s="59">
        <v>407569</v>
      </c>
      <c r="W17" s="59">
        <v>432530</v>
      </c>
      <c r="X17" s="59">
        <v>490447</v>
      </c>
      <c r="Y17" s="59">
        <v>554537</v>
      </c>
    </row>
    <row r="18" spans="1:25" s="51" customFormat="1" ht="12" customHeight="1">
      <c r="A18" s="59" t="s">
        <v>26</v>
      </c>
      <c r="B18" s="59">
        <v>164003</v>
      </c>
      <c r="C18" s="59">
        <v>174491</v>
      </c>
      <c r="D18" s="59">
        <v>186108</v>
      </c>
      <c r="E18" s="59">
        <v>194049</v>
      </c>
      <c r="F18" s="59">
        <v>193046</v>
      </c>
      <c r="G18" s="59">
        <v>219005</v>
      </c>
      <c r="H18" s="59">
        <v>243897</v>
      </c>
      <c r="I18" s="59">
        <v>258707</v>
      </c>
      <c r="J18" s="59">
        <v>273627</v>
      </c>
      <c r="K18" s="59">
        <v>322364</v>
      </c>
      <c r="L18" s="59">
        <v>365251</v>
      </c>
      <c r="M18" s="59">
        <v>374834</v>
      </c>
      <c r="N18" s="59">
        <v>425422</v>
      </c>
      <c r="O18" s="59">
        <v>473032</v>
      </c>
      <c r="P18" s="59">
        <v>523500</v>
      </c>
      <c r="Q18" s="59">
        <v>562073</v>
      </c>
      <c r="R18" s="59">
        <v>607007</v>
      </c>
      <c r="S18" s="59">
        <v>626091</v>
      </c>
      <c r="T18" s="59">
        <v>633103</v>
      </c>
      <c r="U18" s="59">
        <v>587553</v>
      </c>
      <c r="V18" s="59">
        <v>629117</v>
      </c>
      <c r="W18" s="59">
        <v>663654</v>
      </c>
      <c r="X18" s="59">
        <v>736272</v>
      </c>
      <c r="Y18" s="61">
        <v>765853</v>
      </c>
    </row>
    <row r="19" spans="1:25" s="51" customFormat="1" ht="12" customHeight="1">
      <c r="A19" s="59" t="s">
        <v>27</v>
      </c>
      <c r="B19" s="59">
        <v>150382</v>
      </c>
      <c r="C19" s="59">
        <v>157666</v>
      </c>
      <c r="D19" s="59">
        <v>169400</v>
      </c>
      <c r="E19" s="59">
        <v>184802</v>
      </c>
      <c r="F19" s="59">
        <v>194222</v>
      </c>
      <c r="G19" s="59">
        <v>228941</v>
      </c>
      <c r="H19" s="59">
        <v>244364</v>
      </c>
      <c r="I19" s="59">
        <v>263795</v>
      </c>
      <c r="J19" s="59">
        <v>288167</v>
      </c>
      <c r="K19" s="59">
        <v>305569</v>
      </c>
      <c r="L19" s="59">
        <v>314188</v>
      </c>
      <c r="M19" s="59">
        <v>324329</v>
      </c>
      <c r="N19" s="59">
        <v>340609</v>
      </c>
      <c r="O19" s="59">
        <v>349903</v>
      </c>
      <c r="P19" s="59">
        <v>350771</v>
      </c>
      <c r="Q19" s="59">
        <v>368577</v>
      </c>
      <c r="R19" s="59">
        <v>379416</v>
      </c>
      <c r="S19" s="59">
        <v>408395</v>
      </c>
      <c r="T19" s="59">
        <v>422282</v>
      </c>
      <c r="U19" s="59">
        <v>438818</v>
      </c>
      <c r="V19" s="59">
        <v>456488</v>
      </c>
      <c r="W19" s="59">
        <v>473057</v>
      </c>
      <c r="X19" s="59">
        <v>493893</v>
      </c>
      <c r="Y19" s="59">
        <v>500900</v>
      </c>
    </row>
    <row r="20" spans="1:25" s="51" customFormat="1" ht="12" customHeight="1">
      <c r="A20" s="59" t="s">
        <v>28</v>
      </c>
      <c r="B20" s="59">
        <v>138457</v>
      </c>
      <c r="C20" s="59">
        <v>142971</v>
      </c>
      <c r="D20" s="59">
        <v>151081</v>
      </c>
      <c r="E20" s="59">
        <v>162965</v>
      </c>
      <c r="F20" s="59">
        <v>167783</v>
      </c>
      <c r="G20" s="59">
        <v>174633</v>
      </c>
      <c r="H20" s="59">
        <v>181834</v>
      </c>
      <c r="I20" s="59">
        <v>192929</v>
      </c>
      <c r="J20" s="59">
        <v>209879</v>
      </c>
      <c r="K20" s="59">
        <v>209317</v>
      </c>
      <c r="L20" s="59">
        <v>211449</v>
      </c>
      <c r="M20" s="59">
        <v>213538</v>
      </c>
      <c r="N20" s="59">
        <v>214705</v>
      </c>
      <c r="O20" s="59">
        <v>222760</v>
      </c>
      <c r="P20" s="59">
        <v>234358</v>
      </c>
      <c r="Q20" s="59">
        <v>244834</v>
      </c>
      <c r="R20" s="59">
        <v>252812</v>
      </c>
      <c r="S20" s="59">
        <v>263992</v>
      </c>
      <c r="T20" s="59">
        <v>265666</v>
      </c>
      <c r="U20" s="59">
        <v>276498</v>
      </c>
      <c r="V20" s="59">
        <v>290963</v>
      </c>
      <c r="W20" s="59">
        <v>299061</v>
      </c>
      <c r="X20" s="59">
        <v>313407</v>
      </c>
      <c r="Y20" s="59">
        <v>318231</v>
      </c>
    </row>
    <row r="21" spans="1:25" s="51" customFormat="1" ht="12" customHeight="1">
      <c r="A21" s="59" t="s">
        <v>29</v>
      </c>
      <c r="B21" s="59">
        <v>43785</v>
      </c>
      <c r="C21" s="59">
        <v>46479</v>
      </c>
      <c r="D21" s="59">
        <v>49204</v>
      </c>
      <c r="E21" s="59">
        <v>52168</v>
      </c>
      <c r="F21" s="59">
        <v>55236</v>
      </c>
      <c r="G21" s="59">
        <v>60780</v>
      </c>
      <c r="H21" s="59">
        <v>68451</v>
      </c>
      <c r="I21" s="59">
        <v>70074</v>
      </c>
      <c r="J21" s="59">
        <v>73750</v>
      </c>
      <c r="K21" s="59">
        <v>78485</v>
      </c>
      <c r="L21" s="59">
        <v>80955</v>
      </c>
      <c r="M21" s="59">
        <v>86521</v>
      </c>
      <c r="N21" s="59">
        <v>95690</v>
      </c>
      <c r="O21" s="59">
        <v>97064</v>
      </c>
      <c r="P21" s="59">
        <v>106104</v>
      </c>
      <c r="Q21" s="59">
        <v>111455</v>
      </c>
      <c r="R21" s="59">
        <v>116392</v>
      </c>
      <c r="S21" s="59">
        <v>121740</v>
      </c>
      <c r="T21" s="59">
        <v>123529</v>
      </c>
      <c r="U21" s="59">
        <v>133362</v>
      </c>
      <c r="V21" s="59">
        <v>141164</v>
      </c>
      <c r="W21" s="59">
        <v>148412</v>
      </c>
      <c r="X21" s="59">
        <v>156950</v>
      </c>
      <c r="Y21" s="59">
        <v>158194</v>
      </c>
    </row>
    <row r="22" spans="1:25" s="51" customFormat="1" ht="12" customHeight="1">
      <c r="A22" s="59" t="s">
        <v>30</v>
      </c>
      <c r="B22" s="59">
        <v>102557</v>
      </c>
      <c r="C22" s="59">
        <v>106429</v>
      </c>
      <c r="D22" s="59">
        <v>107065</v>
      </c>
      <c r="E22" s="59">
        <v>114043</v>
      </c>
      <c r="F22" s="59">
        <v>116073</v>
      </c>
      <c r="G22" s="59">
        <v>122120</v>
      </c>
      <c r="H22" s="59">
        <v>130298</v>
      </c>
      <c r="I22" s="59">
        <v>128474</v>
      </c>
      <c r="J22" s="59">
        <v>113721</v>
      </c>
      <c r="K22" s="59">
        <v>118252</v>
      </c>
      <c r="L22" s="59">
        <v>119894</v>
      </c>
      <c r="M22" s="59">
        <v>122890</v>
      </c>
      <c r="N22" s="59">
        <v>127718</v>
      </c>
      <c r="O22" s="59">
        <v>136476</v>
      </c>
      <c r="P22" s="59">
        <v>153028</v>
      </c>
      <c r="Q22" s="59">
        <v>159928</v>
      </c>
      <c r="R22" s="59">
        <v>155534</v>
      </c>
      <c r="S22" s="59">
        <v>140735</v>
      </c>
      <c r="T22" s="59">
        <v>140447</v>
      </c>
      <c r="U22" s="59">
        <v>134902</v>
      </c>
      <c r="V22" s="59">
        <v>142322</v>
      </c>
      <c r="W22" s="59">
        <v>151920</v>
      </c>
      <c r="X22" s="59">
        <v>166971</v>
      </c>
      <c r="Y22" s="59">
        <v>178394</v>
      </c>
    </row>
    <row r="23" spans="1:25" s="51" customFormat="1" ht="12" customHeight="1">
      <c r="A23" s="59" t="s">
        <v>31</v>
      </c>
      <c r="B23" s="59">
        <v>20414</v>
      </c>
      <c r="C23" s="59">
        <v>20135</v>
      </c>
      <c r="D23" s="59">
        <v>19678</v>
      </c>
      <c r="E23" s="59">
        <v>19544</v>
      </c>
      <c r="F23" s="59">
        <v>19187</v>
      </c>
      <c r="G23" s="59">
        <v>18807</v>
      </c>
      <c r="H23" s="59">
        <v>18538</v>
      </c>
      <c r="I23" s="59">
        <v>18672</v>
      </c>
      <c r="J23" s="59">
        <v>19008</v>
      </c>
      <c r="K23" s="59">
        <v>18836</v>
      </c>
      <c r="L23" s="59">
        <v>18867</v>
      </c>
      <c r="M23" s="59">
        <v>19220</v>
      </c>
      <c r="N23" s="59">
        <v>17607</v>
      </c>
      <c r="O23" s="59">
        <v>19317</v>
      </c>
      <c r="P23" s="59">
        <v>18365</v>
      </c>
      <c r="Q23" s="59">
        <v>18392</v>
      </c>
      <c r="R23" s="59">
        <v>16873</v>
      </c>
      <c r="S23" s="59">
        <v>17621</v>
      </c>
      <c r="T23" s="59">
        <v>16453</v>
      </c>
      <c r="U23" s="59">
        <v>17961</v>
      </c>
      <c r="V23" s="59">
        <v>17636</v>
      </c>
      <c r="W23" s="59">
        <v>18689</v>
      </c>
      <c r="X23" s="59">
        <v>19117</v>
      </c>
      <c r="Y23" s="59">
        <v>17731</v>
      </c>
    </row>
    <row r="24" spans="1:25" s="57" customFormat="1" ht="12" customHeight="1">
      <c r="A24" s="62" t="s">
        <v>71</v>
      </c>
      <c r="B24" s="62">
        <v>3402591</v>
      </c>
      <c r="C24" s="62">
        <v>3688994</v>
      </c>
      <c r="D24" s="62">
        <v>4037264</v>
      </c>
      <c r="E24" s="62">
        <v>4399674</v>
      </c>
      <c r="F24" s="62">
        <v>4755761</v>
      </c>
      <c r="G24" s="62">
        <v>5131139</v>
      </c>
      <c r="H24" s="62">
        <v>5414680</v>
      </c>
      <c r="I24" s="62">
        <v>5247077</v>
      </c>
      <c r="J24" s="62">
        <v>4823650</v>
      </c>
      <c r="K24" s="62">
        <v>5032021</v>
      </c>
      <c r="L24" s="62">
        <v>5254794</v>
      </c>
      <c r="M24" s="62">
        <v>5437610</v>
      </c>
      <c r="N24" s="62">
        <v>5769578</v>
      </c>
      <c r="O24" s="62">
        <v>6184371</v>
      </c>
      <c r="P24" s="62">
        <v>6576977</v>
      </c>
      <c r="Q24" s="62">
        <v>6855182</v>
      </c>
      <c r="R24" s="62">
        <v>7204746</v>
      </c>
      <c r="S24" s="62">
        <v>7596840</v>
      </c>
      <c r="T24" s="62">
        <v>7726913</v>
      </c>
      <c r="U24" s="62">
        <v>7650601</v>
      </c>
      <c r="V24" s="62">
        <v>8240526</v>
      </c>
      <c r="W24" s="62">
        <v>8303872</v>
      </c>
      <c r="X24" s="62">
        <v>8930811</v>
      </c>
      <c r="Y24" s="62">
        <v>9185904</v>
      </c>
    </row>
    <row r="25" spans="1:25" ht="12" customHeight="1">
      <c r="A25" s="59" t="s">
        <v>72</v>
      </c>
      <c r="B25" s="59">
        <v>29121</v>
      </c>
      <c r="C25" s="59">
        <v>32058</v>
      </c>
      <c r="D25" s="59">
        <v>42802</v>
      </c>
      <c r="E25" s="59">
        <v>58682</v>
      </c>
      <c r="F25" s="59">
        <v>67624</v>
      </c>
      <c r="G25" s="59">
        <v>62312</v>
      </c>
      <c r="H25" s="59">
        <v>59345</v>
      </c>
      <c r="I25" s="59">
        <v>39207</v>
      </c>
      <c r="J25" s="59">
        <v>13334</v>
      </c>
      <c r="K25" s="59">
        <v>1763</v>
      </c>
      <c r="L25" s="59">
        <v>403</v>
      </c>
      <c r="M25" s="59">
        <v>2245</v>
      </c>
      <c r="N25" s="59">
        <v>0</v>
      </c>
      <c r="O25" s="59">
        <v>0</v>
      </c>
      <c r="P25" s="59">
        <v>3652</v>
      </c>
      <c r="Q25" s="59">
        <v>6577</v>
      </c>
      <c r="R25" s="59">
        <v>15907</v>
      </c>
      <c r="S25" s="59">
        <v>17281</v>
      </c>
      <c r="T25" s="59">
        <v>16557</v>
      </c>
      <c r="U25" s="59">
        <v>-2831</v>
      </c>
      <c r="V25" s="59">
        <v>12573</v>
      </c>
      <c r="W25" s="59">
        <v>7323</v>
      </c>
      <c r="X25" s="59">
        <v>26716</v>
      </c>
      <c r="Y25" s="59">
        <v>31657</v>
      </c>
    </row>
    <row r="26" spans="1:25" ht="12" customHeight="1">
      <c r="A26" s="59" t="s">
        <v>73</v>
      </c>
      <c r="B26" s="63">
        <v>0.86323577799713658</v>
      </c>
      <c r="C26" s="63">
        <v>0.87663552219672436</v>
      </c>
      <c r="D26" s="63">
        <v>1.0715335381836153</v>
      </c>
      <c r="E26" s="63">
        <v>1.3518108303355547</v>
      </c>
      <c r="F26" s="63">
        <v>1.4424493140878776</v>
      </c>
      <c r="G26" s="63">
        <v>1.2293179467360003</v>
      </c>
      <c r="H26" s="63">
        <v>1.1081472961075265</v>
      </c>
      <c r="I26" s="63">
        <v>0.75284137276852148</v>
      </c>
      <c r="J26" s="63">
        <v>0.27719592642146584</v>
      </c>
      <c r="K26" s="63">
        <v>3.5047904103527094E-2</v>
      </c>
      <c r="L26" s="63">
        <v>7.6697756219512398E-3</v>
      </c>
      <c r="M26" s="63">
        <v>4.1303573909019911E-2</v>
      </c>
      <c r="N26" s="63">
        <v>0</v>
      </c>
      <c r="O26" s="63">
        <v>0</v>
      </c>
      <c r="P26" s="63">
        <v>5.5557879764046358E-2</v>
      </c>
      <c r="Q26" s="63">
        <v>9.6034155860938109E-2</v>
      </c>
      <c r="R26" s="63">
        <v>0.2212735603064695</v>
      </c>
      <c r="S26" s="63">
        <v>0.22799479494783273</v>
      </c>
      <c r="T26" s="63">
        <v>0.21473716648102886</v>
      </c>
      <c r="U26" s="63">
        <v>-3.6989941244659909E-2</v>
      </c>
      <c r="V26" s="63">
        <v>0.1528083595032689</v>
      </c>
      <c r="W26" s="63">
        <v>8.8265615016556886E-2</v>
      </c>
      <c r="X26" s="63">
        <v>0.30004172237605281</v>
      </c>
      <c r="Y26" s="63">
        <v>0.34581762978429575</v>
      </c>
    </row>
    <row r="27" spans="1:25" s="57" customFormat="1" ht="12" customHeight="1">
      <c r="A27" s="62" t="s">
        <v>74</v>
      </c>
      <c r="B27" s="62">
        <v>3373470</v>
      </c>
      <c r="C27" s="62">
        <v>3656936</v>
      </c>
      <c r="D27" s="62">
        <v>3994462</v>
      </c>
      <c r="E27" s="62">
        <v>4340992</v>
      </c>
      <c r="F27" s="62">
        <v>4688137</v>
      </c>
      <c r="G27" s="62">
        <v>5068827</v>
      </c>
      <c r="H27" s="62">
        <v>5355335</v>
      </c>
      <c r="I27" s="62">
        <v>5207870</v>
      </c>
      <c r="J27" s="62">
        <v>4810316</v>
      </c>
      <c r="K27" s="62">
        <v>5030258</v>
      </c>
      <c r="L27" s="62">
        <v>5254391</v>
      </c>
      <c r="M27" s="62">
        <v>5435365</v>
      </c>
      <c r="N27" s="62">
        <v>5769578</v>
      </c>
      <c r="O27" s="62">
        <v>6184371</v>
      </c>
      <c r="P27" s="62">
        <v>6573325</v>
      </c>
      <c r="Q27" s="62">
        <v>6848605</v>
      </c>
      <c r="R27" s="62">
        <v>7188839</v>
      </c>
      <c r="S27" s="62">
        <v>7579559</v>
      </c>
      <c r="T27" s="62">
        <v>7710356</v>
      </c>
      <c r="U27" s="62">
        <v>7653432</v>
      </c>
      <c r="V27" s="62">
        <v>8227953</v>
      </c>
      <c r="W27" s="62">
        <v>8296549</v>
      </c>
      <c r="X27" s="62">
        <v>8904095</v>
      </c>
      <c r="Y27" s="62">
        <v>9154247</v>
      </c>
    </row>
    <row r="28" spans="1:25" s="57" customFormat="1" ht="12" customHeight="1">
      <c r="A28" s="62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</row>
    <row r="29" spans="1:25" ht="12" customHeight="1">
      <c r="A29" s="64" t="s">
        <v>75</v>
      </c>
      <c r="B29" s="65">
        <v>3308980</v>
      </c>
      <c r="C29" s="65">
        <v>3584919</v>
      </c>
      <c r="D29" s="65">
        <v>3903187</v>
      </c>
      <c r="E29" s="65">
        <v>4248984</v>
      </c>
      <c r="F29" s="65">
        <v>4585944</v>
      </c>
      <c r="G29" s="65">
        <v>4953688</v>
      </c>
      <c r="H29" s="65">
        <v>5207943</v>
      </c>
      <c r="I29" s="65">
        <v>5045750</v>
      </c>
      <c r="J29" s="65">
        <v>4624567</v>
      </c>
      <c r="K29" s="65">
        <v>4880563</v>
      </c>
      <c r="L29" s="65">
        <v>5154567</v>
      </c>
      <c r="M29" s="65">
        <v>5286076</v>
      </c>
      <c r="N29" s="65">
        <v>5566746</v>
      </c>
      <c r="O29" s="65">
        <v>5930676</v>
      </c>
      <c r="P29" s="65">
        <v>6285058</v>
      </c>
      <c r="Q29" s="65">
        <v>6539536</v>
      </c>
      <c r="R29" s="65">
        <v>6921310</v>
      </c>
      <c r="S29" s="65">
        <v>7323649</v>
      </c>
      <c r="T29" s="65">
        <v>7467746</v>
      </c>
      <c r="U29" s="65">
        <v>7395998</v>
      </c>
      <c r="V29" s="65">
        <v>7869143</v>
      </c>
      <c r="W29" s="65">
        <v>8120278</v>
      </c>
      <c r="X29" s="65">
        <v>8551628</v>
      </c>
      <c r="Y29" s="65">
        <v>8660378</v>
      </c>
    </row>
    <row r="30" spans="1:25" ht="12" customHeight="1">
      <c r="A30" s="53" t="s">
        <v>76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</row>
    <row r="31" spans="1:25" ht="12" customHeight="1">
      <c r="A31" s="53" t="s">
        <v>77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</row>
    <row r="32" spans="1:25" ht="12" customHeight="1"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</row>
    <row r="33" spans="1:25" ht="12" customHeight="1">
      <c r="A33" s="49" t="s">
        <v>78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</row>
    <row r="34" spans="1:25" ht="12" customHeight="1">
      <c r="A34" s="49" t="s">
        <v>65</v>
      </c>
      <c r="R34" s="51"/>
      <c r="S34" s="51"/>
      <c r="T34" s="51"/>
      <c r="U34" s="51"/>
      <c r="V34" s="51"/>
      <c r="W34" s="51"/>
      <c r="X34" s="51"/>
      <c r="Y34" s="51"/>
    </row>
    <row r="35" spans="1:25" ht="12" customHeight="1">
      <c r="A35" s="53" t="s">
        <v>2</v>
      </c>
      <c r="O35" s="54"/>
      <c r="P35" s="54"/>
      <c r="R35" s="54"/>
      <c r="V35" s="54"/>
      <c r="W35" s="2"/>
      <c r="X35" s="5"/>
      <c r="Y35" s="5"/>
    </row>
    <row r="36" spans="1:25" s="4" customFormat="1">
      <c r="A36" s="6"/>
      <c r="B36" s="7">
        <v>1990</v>
      </c>
      <c r="C36" s="7">
        <v>1991</v>
      </c>
      <c r="D36" s="7">
        <v>1992</v>
      </c>
      <c r="E36" s="7">
        <v>1993</v>
      </c>
      <c r="F36" s="7">
        <v>1994</v>
      </c>
      <c r="G36" s="7">
        <v>1995</v>
      </c>
      <c r="H36" s="7">
        <v>1996</v>
      </c>
      <c r="I36" s="7">
        <v>1997</v>
      </c>
      <c r="J36" s="7">
        <v>1998</v>
      </c>
      <c r="K36" s="7">
        <v>1999</v>
      </c>
      <c r="L36" s="7">
        <v>2000</v>
      </c>
      <c r="M36" s="7">
        <v>2001</v>
      </c>
      <c r="N36" s="7">
        <v>2002</v>
      </c>
      <c r="O36" s="7">
        <v>2003</v>
      </c>
      <c r="P36" s="7">
        <v>2004</v>
      </c>
      <c r="Q36" s="7" t="s">
        <v>4</v>
      </c>
      <c r="R36" s="7" t="s">
        <v>5</v>
      </c>
      <c r="S36" s="7" t="s">
        <v>6</v>
      </c>
      <c r="T36" s="7" t="s">
        <v>7</v>
      </c>
      <c r="U36" s="7" t="s">
        <v>8</v>
      </c>
      <c r="V36" s="8" t="s">
        <v>9</v>
      </c>
      <c r="W36" s="8" t="s">
        <v>10</v>
      </c>
      <c r="X36" s="8" t="s">
        <v>11</v>
      </c>
      <c r="Y36" s="8" t="s">
        <v>12</v>
      </c>
    </row>
    <row r="37" spans="1:25" ht="12" customHeight="1">
      <c r="A37" s="55" t="s">
        <v>13</v>
      </c>
      <c r="B37" s="68">
        <v>66.715033135681892</v>
      </c>
      <c r="C37" s="68">
        <v>71.248393043998206</v>
      </c>
      <c r="D37" s="68">
        <v>74.42822263191988</v>
      </c>
      <c r="E37" s="68">
        <v>75.922467487169271</v>
      </c>
      <c r="F37" s="68">
        <v>80.982211370770855</v>
      </c>
      <c r="G37" s="68">
        <v>82.020429518162345</v>
      </c>
      <c r="H37" s="68">
        <v>86.360655737704931</v>
      </c>
      <c r="I37" s="68">
        <v>85.94768050226719</v>
      </c>
      <c r="J37" s="68">
        <v>86.546414868702982</v>
      </c>
      <c r="K37" s="68">
        <v>90.719418007872846</v>
      </c>
      <c r="L37" s="68">
        <v>96.888534555782556</v>
      </c>
      <c r="M37" s="68">
        <v>99.876426329164389</v>
      </c>
      <c r="N37" s="68">
        <v>100</v>
      </c>
      <c r="O37" s="68">
        <v>111.94439184812397</v>
      </c>
      <c r="P37" s="68">
        <v>110.70088195724749</v>
      </c>
      <c r="Q37" s="68">
        <v>110.64387861876526</v>
      </c>
      <c r="R37" s="68">
        <v>114.99367183217898</v>
      </c>
      <c r="S37" s="68">
        <v>117.1733519358214</v>
      </c>
      <c r="T37" s="68">
        <v>120.60989585928544</v>
      </c>
      <c r="U37" s="68">
        <v>120.31790323384323</v>
      </c>
      <c r="V37" s="68">
        <v>119.76760177388009</v>
      </c>
      <c r="W37" s="68">
        <v>127.30738950620358</v>
      </c>
      <c r="X37" s="68">
        <v>131.61193881110168</v>
      </c>
      <c r="Y37" s="68">
        <v>132.07294832826744</v>
      </c>
    </row>
    <row r="38" spans="1:25" ht="12" customHeight="1">
      <c r="A38" s="58" t="s">
        <v>14</v>
      </c>
      <c r="B38" s="63">
        <v>68.109961966359549</v>
      </c>
      <c r="C38" s="63">
        <v>70.71053755567759</v>
      </c>
      <c r="D38" s="63">
        <v>73.189080074033399</v>
      </c>
      <c r="E38" s="63">
        <v>72.787642117680548</v>
      </c>
      <c r="F38" s="63">
        <v>76.887699066446999</v>
      </c>
      <c r="G38" s="63">
        <v>77.592440051253874</v>
      </c>
      <c r="H38" s="63">
        <v>83.247401712530745</v>
      </c>
      <c r="I38" s="63">
        <v>83.763754144039694</v>
      </c>
      <c r="J38" s="63">
        <v>83.983413671771714</v>
      </c>
      <c r="K38" s="63">
        <v>88.229401834563831</v>
      </c>
      <c r="L38" s="63">
        <v>94.908170114100912</v>
      </c>
      <c r="M38" s="63">
        <v>99.836272296459001</v>
      </c>
      <c r="N38" s="63">
        <v>100</v>
      </c>
      <c r="O38" s="63">
        <v>112.25847621372058</v>
      </c>
      <c r="P38" s="63">
        <v>109.56459617222934</v>
      </c>
      <c r="Q38" s="63">
        <v>108.50468810380946</v>
      </c>
      <c r="R38" s="63">
        <v>111.652632863506</v>
      </c>
      <c r="S38" s="63">
        <v>114.51608802652186</v>
      </c>
      <c r="T38" s="63">
        <v>117.49013566009722</v>
      </c>
      <c r="U38" s="63">
        <v>117.06352838285842</v>
      </c>
      <c r="V38" s="63">
        <v>116.57209103667094</v>
      </c>
      <c r="W38" s="63">
        <v>124.56957918929363</v>
      </c>
      <c r="X38" s="63">
        <v>129.46463074826613</v>
      </c>
      <c r="Y38" s="63">
        <v>131.49139666849717</v>
      </c>
    </row>
    <row r="39" spans="1:25" ht="12" customHeight="1">
      <c r="A39" s="59" t="s">
        <v>15</v>
      </c>
      <c r="B39" s="63">
        <v>56.031516113258732</v>
      </c>
      <c r="C39" s="63">
        <v>70.729502071243402</v>
      </c>
      <c r="D39" s="63">
        <v>77.617654928083113</v>
      </c>
      <c r="E39" s="63">
        <v>88.063364363542433</v>
      </c>
      <c r="F39" s="63">
        <v>96.642648239212477</v>
      </c>
      <c r="G39" s="63">
        <v>99.044183450350133</v>
      </c>
      <c r="H39" s="63">
        <v>96.989546909741762</v>
      </c>
      <c r="I39" s="63">
        <v>92.343318971482347</v>
      </c>
      <c r="J39" s="63">
        <v>94.448698668684102</v>
      </c>
      <c r="K39" s="63">
        <v>98.208305270830081</v>
      </c>
      <c r="L39" s="63">
        <v>102.55099687237636</v>
      </c>
      <c r="M39" s="63">
        <v>100.00184520569431</v>
      </c>
      <c r="N39" s="63">
        <v>100</v>
      </c>
      <c r="O39" s="63">
        <v>110.8046019430016</v>
      </c>
      <c r="P39" s="63">
        <v>115.88537582226978</v>
      </c>
      <c r="Q39" s="63">
        <v>121.1128435542352</v>
      </c>
      <c r="R39" s="63">
        <v>132.86219081272085</v>
      </c>
      <c r="S39" s="63">
        <v>129.8286726512838</v>
      </c>
      <c r="T39" s="63">
        <v>136.95024402845308</v>
      </c>
      <c r="U39" s="63">
        <v>138.12748526141954</v>
      </c>
      <c r="V39" s="63">
        <v>137.06741459004144</v>
      </c>
      <c r="W39" s="63">
        <v>137.77597357665445</v>
      </c>
      <c r="X39" s="63">
        <v>134.18428069269021</v>
      </c>
      <c r="Y39" s="63">
        <v>115.74698539519692</v>
      </c>
    </row>
    <row r="40" spans="1:25" ht="12" customHeight="1">
      <c r="A40" s="60" t="s">
        <v>16</v>
      </c>
      <c r="B40" s="69">
        <v>57.733406759831773</v>
      </c>
      <c r="C40" s="69">
        <v>62.687626249251849</v>
      </c>
      <c r="D40" s="69">
        <v>68.817125307027382</v>
      </c>
      <c r="E40" s="69">
        <v>75.301474813363271</v>
      </c>
      <c r="F40" s="69">
        <v>81.410889787547248</v>
      </c>
      <c r="G40" s="69">
        <v>88.547459467832553</v>
      </c>
      <c r="H40" s="69">
        <v>93.584331225643552</v>
      </c>
      <c r="I40" s="69">
        <v>90.795092421903206</v>
      </c>
      <c r="J40" s="69">
        <v>83.109874174545126</v>
      </c>
      <c r="K40" s="69">
        <v>86.886194432532591</v>
      </c>
      <c r="L40" s="69">
        <v>90.558639354590966</v>
      </c>
      <c r="M40" s="69">
        <v>93.70798691611175</v>
      </c>
      <c r="N40" s="69">
        <v>100</v>
      </c>
      <c r="O40" s="69">
        <v>106.7364256367822</v>
      </c>
      <c r="P40" s="69">
        <v>114.27323427589951</v>
      </c>
      <c r="Q40" s="69">
        <v>119.5551774128853</v>
      </c>
      <c r="R40" s="69">
        <v>125.62013404702068</v>
      </c>
      <c r="S40" s="69">
        <v>132.90936554228071</v>
      </c>
      <c r="T40" s="69">
        <v>135.03740518195934</v>
      </c>
      <c r="U40" s="69">
        <v>133.96537450836234</v>
      </c>
      <c r="V40" s="69">
        <v>145.18028502313945</v>
      </c>
      <c r="W40" s="69">
        <v>145.45736185121342</v>
      </c>
      <c r="X40" s="69">
        <v>156.86145759951924</v>
      </c>
      <c r="Y40" s="69">
        <v>161.7730031570737</v>
      </c>
    </row>
    <row r="41" spans="1:25" ht="12" customHeight="1">
      <c r="A41" s="59" t="s">
        <v>17</v>
      </c>
      <c r="B41" s="63">
        <v>46.227385843665843</v>
      </c>
      <c r="C41" s="63">
        <v>53.696716705466798</v>
      </c>
      <c r="D41" s="63">
        <v>58.081254059418939</v>
      </c>
      <c r="E41" s="63">
        <v>61.805337634188874</v>
      </c>
      <c r="F41" s="63">
        <v>67.169244017602367</v>
      </c>
      <c r="G41" s="63">
        <v>71.018120516394575</v>
      </c>
      <c r="H41" s="63">
        <v>82.972698811183193</v>
      </c>
      <c r="I41" s="63">
        <v>88.112561757901716</v>
      </c>
      <c r="J41" s="63">
        <v>82.221022134323889</v>
      </c>
      <c r="K41" s="63">
        <v>87.990687966605108</v>
      </c>
      <c r="L41" s="63">
        <v>92.224889985185385</v>
      </c>
      <c r="M41" s="63">
        <v>92.360629656928921</v>
      </c>
      <c r="N41" s="63">
        <v>100</v>
      </c>
      <c r="O41" s="63">
        <v>109.10988345362593</v>
      </c>
      <c r="P41" s="63">
        <v>112.00128441839929</v>
      </c>
      <c r="Q41" s="63">
        <v>125.60736205273413</v>
      </c>
      <c r="R41" s="63">
        <v>136.8263189006546</v>
      </c>
      <c r="S41" s="63">
        <v>141.74651710976667</v>
      </c>
      <c r="T41" s="63">
        <v>151.00673589876445</v>
      </c>
      <c r="U41" s="63">
        <v>152.87935954227996</v>
      </c>
      <c r="V41" s="63">
        <v>163.6363636363636</v>
      </c>
      <c r="W41" s="63">
        <v>161.05001204142246</v>
      </c>
      <c r="X41" s="63">
        <v>173.82194749939791</v>
      </c>
      <c r="Y41" s="63">
        <v>176.76005458778192</v>
      </c>
    </row>
    <row r="42" spans="1:25" ht="12" customHeight="1">
      <c r="A42" s="59" t="s">
        <v>18</v>
      </c>
      <c r="B42" s="63">
        <v>51.729089234476028</v>
      </c>
      <c r="C42" s="63">
        <v>56.509555016640242</v>
      </c>
      <c r="D42" s="63">
        <v>62.307267027436794</v>
      </c>
      <c r="E42" s="63">
        <v>67.495017581810032</v>
      </c>
      <c r="F42" s="63">
        <v>73.148236447279317</v>
      </c>
      <c r="G42" s="63">
        <v>81.323506511848549</v>
      </c>
      <c r="H42" s="63">
        <v>85.965213003658789</v>
      </c>
      <c r="I42" s="63">
        <v>86.714476957749312</v>
      </c>
      <c r="J42" s="63">
        <v>79.445578473539143</v>
      </c>
      <c r="K42" s="63">
        <v>87.236318116688153</v>
      </c>
      <c r="L42" s="63">
        <v>90.126362092337985</v>
      </c>
      <c r="M42" s="63">
        <v>91.891665147698063</v>
      </c>
      <c r="N42" s="63">
        <v>100</v>
      </c>
      <c r="O42" s="63">
        <v>110.15628677966184</v>
      </c>
      <c r="P42" s="63">
        <v>118.37078848352211</v>
      </c>
      <c r="Q42" s="63">
        <v>123.35586235368108</v>
      </c>
      <c r="R42" s="63">
        <v>130.27656495009131</v>
      </c>
      <c r="S42" s="63">
        <v>139.69771116580739</v>
      </c>
      <c r="T42" s="63">
        <v>143.03409048385285</v>
      </c>
      <c r="U42" s="63">
        <v>138.30040088699718</v>
      </c>
      <c r="V42" s="63">
        <v>154.02534726036407</v>
      </c>
      <c r="W42" s="63">
        <v>146.58262243591057</v>
      </c>
      <c r="X42" s="63">
        <v>156.88635982293854</v>
      </c>
      <c r="Y42" s="63">
        <v>159.48210614753751</v>
      </c>
    </row>
    <row r="43" spans="1:25" ht="12" customHeight="1">
      <c r="A43" s="59" t="s">
        <v>19</v>
      </c>
      <c r="B43" s="63">
        <v>28.190360886857253</v>
      </c>
      <c r="C43" s="63">
        <v>34.534026555932094</v>
      </c>
      <c r="D43" s="63">
        <v>44.735487301919562</v>
      </c>
      <c r="E43" s="63">
        <v>52.857280251642059</v>
      </c>
      <c r="F43" s="63">
        <v>58.89601095276619</v>
      </c>
      <c r="G43" s="63">
        <v>67.004791835210654</v>
      </c>
      <c r="H43" s="63">
        <v>71.196374724907926</v>
      </c>
      <c r="I43" s="63">
        <v>76.260331864289796</v>
      </c>
      <c r="J43" s="63">
        <v>77.266786981143809</v>
      </c>
      <c r="K43" s="63">
        <v>77.065382809361893</v>
      </c>
      <c r="L43" s="63">
        <v>85.375567863588273</v>
      </c>
      <c r="M43" s="63">
        <v>93.486611714255005</v>
      </c>
      <c r="N43" s="63">
        <v>100</v>
      </c>
      <c r="O43" s="63">
        <v>104.34829343908937</v>
      </c>
      <c r="P43" s="63">
        <v>112.16458567880559</v>
      </c>
      <c r="Q43" s="63">
        <v>118.42621874982319</v>
      </c>
      <c r="R43" s="63">
        <v>121.31942362199378</v>
      </c>
      <c r="S43" s="63">
        <v>128.02176975429822</v>
      </c>
      <c r="T43" s="63">
        <v>134.60644153904468</v>
      </c>
      <c r="U43" s="63">
        <v>140.02511894726717</v>
      </c>
      <c r="V43" s="63">
        <v>149.42379171640482</v>
      </c>
      <c r="W43" s="63">
        <v>150.91791648515775</v>
      </c>
      <c r="X43" s="63">
        <v>165.71207123823964</v>
      </c>
      <c r="Y43" s="63">
        <v>164.39841818521265</v>
      </c>
    </row>
    <row r="44" spans="1:25" ht="12" customHeight="1">
      <c r="A44" s="59" t="s">
        <v>20</v>
      </c>
      <c r="B44" s="63">
        <v>137.51941890246465</v>
      </c>
      <c r="C44" s="63">
        <v>156.74458220118885</v>
      </c>
      <c r="D44" s="63">
        <v>165.59060455017129</v>
      </c>
      <c r="E44" s="63">
        <v>180.44134141879454</v>
      </c>
      <c r="F44" s="63">
        <v>206.20865048374813</v>
      </c>
      <c r="G44" s="63">
        <v>223.74414433867767</v>
      </c>
      <c r="H44" s="63">
        <v>241.59034063304125</v>
      </c>
      <c r="I44" s="63">
        <v>174.46901672874719</v>
      </c>
      <c r="J44" s="63">
        <v>116.34846658149343</v>
      </c>
      <c r="K44" s="63">
        <v>105.23275691432892</v>
      </c>
      <c r="L44" s="63">
        <v>94.151836323394463</v>
      </c>
      <c r="M44" s="63">
        <v>94.673672466845417</v>
      </c>
      <c r="N44" s="63">
        <v>100</v>
      </c>
      <c r="O44" s="63">
        <v>102.95767129121455</v>
      </c>
      <c r="P44" s="63">
        <v>111.31064845638468</v>
      </c>
      <c r="Q44" s="63">
        <v>122.40476490382018</v>
      </c>
      <c r="R44" s="63">
        <v>123.86470648216458</v>
      </c>
      <c r="S44" s="63">
        <v>128.74237489428319</v>
      </c>
      <c r="T44" s="63">
        <v>121.88832706530148</v>
      </c>
      <c r="U44" s="63">
        <v>126.24056046401428</v>
      </c>
      <c r="V44" s="63">
        <v>136.97359029264808</v>
      </c>
      <c r="W44" s="63">
        <v>131.03305562053512</v>
      </c>
      <c r="X44" s="63">
        <v>140.85617116225504</v>
      </c>
      <c r="Y44" s="63">
        <v>141.0061240770398</v>
      </c>
    </row>
    <row r="45" spans="1:25" ht="12" customHeight="1">
      <c r="A45" s="59" t="s">
        <v>21</v>
      </c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</row>
    <row r="46" spans="1:25" ht="12" customHeight="1">
      <c r="A46" s="59" t="s">
        <v>22</v>
      </c>
      <c r="B46" s="63">
        <v>70.647183334032107</v>
      </c>
      <c r="C46" s="63">
        <v>75.533066517886439</v>
      </c>
      <c r="D46" s="63">
        <v>79.585715806073992</v>
      </c>
      <c r="E46" s="63">
        <v>86.888525538280291</v>
      </c>
      <c r="F46" s="63">
        <v>95.197321955514298</v>
      </c>
      <c r="G46" s="63">
        <v>104.44556244631711</v>
      </c>
      <c r="H46" s="63">
        <v>106.93032160828871</v>
      </c>
      <c r="I46" s="63">
        <v>104.37342982549497</v>
      </c>
      <c r="J46" s="63">
        <v>92.736535333696693</v>
      </c>
      <c r="K46" s="63">
        <v>93.542679183987644</v>
      </c>
      <c r="L46" s="63">
        <v>95.471124914134236</v>
      </c>
      <c r="M46" s="63">
        <v>98.244844560114643</v>
      </c>
      <c r="N46" s="63">
        <v>100</v>
      </c>
      <c r="O46" s="63">
        <v>104.80826805384899</v>
      </c>
      <c r="P46" s="63">
        <v>110.03761431300398</v>
      </c>
      <c r="Q46" s="63">
        <v>112.23728299744904</v>
      </c>
      <c r="R46" s="63">
        <v>118.07809028080123</v>
      </c>
      <c r="S46" s="63">
        <v>126.39236920721845</v>
      </c>
      <c r="T46" s="63">
        <v>126.41268674125033</v>
      </c>
      <c r="U46" s="63">
        <v>123.13887625761777</v>
      </c>
      <c r="V46" s="63">
        <v>134.29535244471538</v>
      </c>
      <c r="W46" s="63">
        <v>134.75599071628449</v>
      </c>
      <c r="X46" s="63">
        <v>142.55867628578281</v>
      </c>
      <c r="Y46" s="63">
        <v>144.49324952619301</v>
      </c>
    </row>
    <row r="47" spans="1:25" ht="12" customHeight="1">
      <c r="A47" s="59" t="s">
        <v>23</v>
      </c>
      <c r="B47" s="63">
        <v>72.510029974636836</v>
      </c>
      <c r="C47" s="63">
        <v>80.989163015909611</v>
      </c>
      <c r="D47" s="63">
        <v>83.940973022826839</v>
      </c>
      <c r="E47" s="63">
        <v>83.113673045884255</v>
      </c>
      <c r="F47" s="63">
        <v>80.959188379063875</v>
      </c>
      <c r="G47" s="63">
        <v>83.590961494120364</v>
      </c>
      <c r="H47" s="63">
        <v>84.813926677426792</v>
      </c>
      <c r="I47" s="63">
        <v>84.051648605026514</v>
      </c>
      <c r="J47" s="63">
        <v>85.942356467604327</v>
      </c>
      <c r="K47" s="63">
        <v>87.784643762969793</v>
      </c>
      <c r="L47" s="63">
        <v>93.885635231727008</v>
      </c>
      <c r="M47" s="63">
        <v>98.561217431404202</v>
      </c>
      <c r="N47" s="63">
        <v>100</v>
      </c>
      <c r="O47" s="63">
        <v>99.241411113673053</v>
      </c>
      <c r="P47" s="63">
        <v>107.66290062255015</v>
      </c>
      <c r="Q47" s="63">
        <v>108.40765506110215</v>
      </c>
      <c r="R47" s="63">
        <v>118.75766658980864</v>
      </c>
      <c r="S47" s="63">
        <v>123.29721005303206</v>
      </c>
      <c r="T47" s="63">
        <v>128.47682729997695</v>
      </c>
      <c r="U47" s="63">
        <v>126.3191145953424</v>
      </c>
      <c r="V47" s="63">
        <v>138.1046806548305</v>
      </c>
      <c r="W47" s="63">
        <v>155.0809315194835</v>
      </c>
      <c r="X47" s="63">
        <v>177.17500576435322</v>
      </c>
      <c r="Y47" s="63">
        <v>195.74544616094073</v>
      </c>
    </row>
    <row r="48" spans="1:25" ht="12" customHeight="1">
      <c r="A48" s="59" t="s">
        <v>24</v>
      </c>
      <c r="B48" s="63">
        <v>43.549072077383919</v>
      </c>
      <c r="C48" s="63">
        <v>46.173685013462197</v>
      </c>
      <c r="D48" s="63">
        <v>49.949078674478727</v>
      </c>
      <c r="E48" s="63">
        <v>54.689091291422542</v>
      </c>
      <c r="F48" s="63">
        <v>59.70865580070177</v>
      </c>
      <c r="G48" s="63">
        <v>64.698739542573946</v>
      </c>
      <c r="H48" s="63">
        <v>71.172963456217971</v>
      </c>
      <c r="I48" s="63">
        <v>74.018372909030191</v>
      </c>
      <c r="J48" s="63">
        <v>72.101298390721183</v>
      </c>
      <c r="K48" s="63">
        <v>78.697156239820885</v>
      </c>
      <c r="L48" s="63">
        <v>85.189934482602212</v>
      </c>
      <c r="M48" s="63">
        <v>92.794735518346101</v>
      </c>
      <c r="N48" s="63">
        <v>100</v>
      </c>
      <c r="O48" s="63">
        <v>102.00469218367961</v>
      </c>
      <c r="P48" s="63">
        <v>113.46075347069034</v>
      </c>
      <c r="Q48" s="63">
        <v>118.94974250714341</v>
      </c>
      <c r="R48" s="63">
        <v>129.08720947012961</v>
      </c>
      <c r="S48" s="63">
        <v>139.9802499474294</v>
      </c>
      <c r="T48" s="63">
        <v>142.19996618988912</v>
      </c>
      <c r="U48" s="63">
        <v>140.35875826183045</v>
      </c>
      <c r="V48" s="63">
        <v>150.66218339098918</v>
      </c>
      <c r="W48" s="63">
        <v>155.21397264679567</v>
      </c>
      <c r="X48" s="63">
        <v>169.77025617343762</v>
      </c>
      <c r="Y48" s="63">
        <v>179.47932429256466</v>
      </c>
    </row>
    <row r="49" spans="1:25" ht="12" customHeight="1">
      <c r="A49" s="59" t="s">
        <v>25</v>
      </c>
      <c r="B49" s="63">
        <v>82.853145740850508</v>
      </c>
      <c r="C49" s="63">
        <v>90.949939991613277</v>
      </c>
      <c r="D49" s="63">
        <v>126.89387914455513</v>
      </c>
      <c r="E49" s="63">
        <v>158.82520930636088</v>
      </c>
      <c r="F49" s="63">
        <v>180.90215018002516</v>
      </c>
      <c r="G49" s="63">
        <v>177.65952831962056</v>
      </c>
      <c r="H49" s="63">
        <v>182.29065748948042</v>
      </c>
      <c r="I49" s="63">
        <v>140.81437887704786</v>
      </c>
      <c r="J49" s="63">
        <v>92.012377633500577</v>
      </c>
      <c r="K49" s="63">
        <v>74.421605911187584</v>
      </c>
      <c r="L49" s="63">
        <v>82.17642465694</v>
      </c>
      <c r="M49" s="63">
        <v>88.682273667163116</v>
      </c>
      <c r="N49" s="63">
        <v>100</v>
      </c>
      <c r="O49" s="63">
        <v>111.52630970111485</v>
      </c>
      <c r="P49" s="63">
        <v>118.69875789869427</v>
      </c>
      <c r="Q49" s="63">
        <v>125.23135763552496</v>
      </c>
      <c r="R49" s="63">
        <v>124.55789001836399</v>
      </c>
      <c r="S49" s="63">
        <v>128.44108333212833</v>
      </c>
      <c r="T49" s="63">
        <v>127.49504750061452</v>
      </c>
      <c r="U49" s="63">
        <v>141.79909481325097</v>
      </c>
      <c r="V49" s="63">
        <v>147.33468773949127</v>
      </c>
      <c r="W49" s="63">
        <v>156.35799702127039</v>
      </c>
      <c r="X49" s="63">
        <v>177.29477854736319</v>
      </c>
      <c r="Y49" s="63">
        <v>200.46307676735537</v>
      </c>
    </row>
    <row r="50" spans="1:25" ht="12" customHeight="1">
      <c r="A50" s="59" t="s">
        <v>26</v>
      </c>
      <c r="B50" s="63">
        <v>38.550662636158911</v>
      </c>
      <c r="C50" s="63">
        <v>41.015979427486116</v>
      </c>
      <c r="D50" s="63">
        <v>43.74667976738391</v>
      </c>
      <c r="E50" s="63">
        <v>45.613296914593036</v>
      </c>
      <c r="F50" s="63">
        <v>45.377531016261493</v>
      </c>
      <c r="G50" s="63">
        <v>51.479472147655727</v>
      </c>
      <c r="H50" s="63">
        <v>57.330603494882709</v>
      </c>
      <c r="I50" s="63">
        <v>60.811852701552795</v>
      </c>
      <c r="J50" s="63">
        <v>64.31895858700301</v>
      </c>
      <c r="K50" s="63">
        <v>75.775112711613403</v>
      </c>
      <c r="L50" s="63">
        <v>85.856161646553304</v>
      </c>
      <c r="M50" s="63">
        <v>88.108748489734893</v>
      </c>
      <c r="N50" s="63">
        <v>100</v>
      </c>
      <c r="O50" s="63">
        <v>111.19124069747215</v>
      </c>
      <c r="P50" s="63">
        <v>123.05428492179529</v>
      </c>
      <c r="Q50" s="63">
        <v>132.12128192712177</v>
      </c>
      <c r="R50" s="63">
        <v>142.68350014808823</v>
      </c>
      <c r="S50" s="63">
        <v>147.16939885572441</v>
      </c>
      <c r="T50" s="63">
        <v>148.81764459759953</v>
      </c>
      <c r="U50" s="63">
        <v>138.11062897546432</v>
      </c>
      <c r="V50" s="63">
        <v>147.88069258289411</v>
      </c>
      <c r="W50" s="63">
        <v>155.99898453770604</v>
      </c>
      <c r="X50" s="63">
        <v>173.06862362548242</v>
      </c>
      <c r="Y50" s="63">
        <v>180.02195467089143</v>
      </c>
    </row>
    <row r="51" spans="1:25" ht="12" customHeight="1">
      <c r="A51" s="59" t="s">
        <v>27</v>
      </c>
      <c r="B51" s="63">
        <v>44.150917914676363</v>
      </c>
      <c r="C51" s="63">
        <v>46.28944038472266</v>
      </c>
      <c r="D51" s="63">
        <v>49.734446241878516</v>
      </c>
      <c r="E51" s="63">
        <v>54.256346720139518</v>
      </c>
      <c r="F51" s="63">
        <v>57.021981215998409</v>
      </c>
      <c r="G51" s="63">
        <v>67.215193961404438</v>
      </c>
      <c r="H51" s="63">
        <v>71.743259866885495</v>
      </c>
      <c r="I51" s="63">
        <v>77.448041596082305</v>
      </c>
      <c r="J51" s="63">
        <v>84.60346027262932</v>
      </c>
      <c r="K51" s="63">
        <v>89.71254429565866</v>
      </c>
      <c r="L51" s="63">
        <v>92.243011781837822</v>
      </c>
      <c r="M51" s="63">
        <v>95.220325945585699</v>
      </c>
      <c r="N51" s="63">
        <v>100</v>
      </c>
      <c r="O51" s="63">
        <v>102.72864193253848</v>
      </c>
      <c r="P51" s="63">
        <v>102.98347959096793</v>
      </c>
      <c r="Q51" s="63">
        <v>108.21117469004047</v>
      </c>
      <c r="R51" s="63">
        <v>111.39341591091248</v>
      </c>
      <c r="S51" s="63">
        <v>119.90141188283336</v>
      </c>
      <c r="T51" s="63">
        <v>123.97852082593234</v>
      </c>
      <c r="U51" s="63">
        <v>128.83335437407698</v>
      </c>
      <c r="V51" s="63">
        <v>134.02112099210527</v>
      </c>
      <c r="W51" s="63">
        <v>138.88564306873857</v>
      </c>
      <c r="X51" s="63">
        <v>145.00292123813517</v>
      </c>
      <c r="Y51" s="63">
        <v>147.06011878723106</v>
      </c>
    </row>
    <row r="52" spans="1:25" ht="12" customHeight="1">
      <c r="A52" s="59" t="s">
        <v>28</v>
      </c>
      <c r="B52" s="63">
        <v>64.487086933233982</v>
      </c>
      <c r="C52" s="63">
        <v>66.589506532218635</v>
      </c>
      <c r="D52" s="63">
        <v>70.366782329242469</v>
      </c>
      <c r="E52" s="63">
        <v>75.901818774597714</v>
      </c>
      <c r="F52" s="63">
        <v>78.145827996553422</v>
      </c>
      <c r="G52" s="63">
        <v>81.336252066789328</v>
      </c>
      <c r="H52" s="63">
        <v>84.690156260916154</v>
      </c>
      <c r="I52" s="63">
        <v>89.857711744020875</v>
      </c>
      <c r="J52" s="63">
        <v>97.752264735334535</v>
      </c>
      <c r="K52" s="63">
        <v>97.49051023497357</v>
      </c>
      <c r="L52" s="63">
        <v>98.483500617125827</v>
      </c>
      <c r="M52" s="63">
        <v>99.456463519713097</v>
      </c>
      <c r="N52" s="63">
        <v>100</v>
      </c>
      <c r="O52" s="63">
        <v>103.75165925339419</v>
      </c>
      <c r="P52" s="63">
        <v>109.15348967187538</v>
      </c>
      <c r="Q52" s="63">
        <v>114.03274260031206</v>
      </c>
      <c r="R52" s="63">
        <v>117.74853869262478</v>
      </c>
      <c r="S52" s="63">
        <v>122.95568337952075</v>
      </c>
      <c r="T52" s="63">
        <v>123.73535781653898</v>
      </c>
      <c r="U52" s="63">
        <v>128.78041964556022</v>
      </c>
      <c r="V52" s="63">
        <v>135.51757062015326</v>
      </c>
      <c r="W52" s="63">
        <v>139.28925735311245</v>
      </c>
      <c r="X52" s="63">
        <v>145.97098344239777</v>
      </c>
      <c r="Y52" s="63">
        <v>148.21778719638579</v>
      </c>
    </row>
    <row r="53" spans="1:25" ht="12" customHeight="1">
      <c r="A53" s="59" t="s">
        <v>29</v>
      </c>
      <c r="B53" s="63">
        <v>45.757132406730058</v>
      </c>
      <c r="C53" s="63">
        <v>48.572473612707697</v>
      </c>
      <c r="D53" s="63">
        <v>51.420211098338378</v>
      </c>
      <c r="E53" s="63">
        <v>54.517713449681253</v>
      </c>
      <c r="F53" s="63">
        <v>57.723900094053704</v>
      </c>
      <c r="G53" s="63">
        <v>63.517608945553341</v>
      </c>
      <c r="H53" s="63">
        <v>71.534120597763604</v>
      </c>
      <c r="I53" s="63">
        <v>73.230222593792448</v>
      </c>
      <c r="J53" s="63">
        <v>77.071794335876262</v>
      </c>
      <c r="K53" s="63">
        <v>82.02006479255931</v>
      </c>
      <c r="L53" s="63">
        <v>84.601316752011712</v>
      </c>
      <c r="M53" s="63">
        <v>90.418016511652212</v>
      </c>
      <c r="N53" s="63">
        <v>100</v>
      </c>
      <c r="O53" s="63">
        <v>101.43588671752534</v>
      </c>
      <c r="P53" s="63">
        <v>110.88305988086528</v>
      </c>
      <c r="Q53" s="63">
        <v>116.47507576549272</v>
      </c>
      <c r="R53" s="63">
        <v>121.63444456056013</v>
      </c>
      <c r="S53" s="63">
        <v>127.22332532135017</v>
      </c>
      <c r="T53" s="63">
        <v>129.0929041697147</v>
      </c>
      <c r="U53" s="63">
        <v>139.36879506740516</v>
      </c>
      <c r="V53" s="63">
        <v>147.52220712718153</v>
      </c>
      <c r="W53" s="63">
        <v>155.09666631831959</v>
      </c>
      <c r="X53" s="63">
        <v>164.01922875953602</v>
      </c>
      <c r="Y53" s="63">
        <v>165.31926011077439</v>
      </c>
    </row>
    <row r="54" spans="1:25" ht="12" customHeight="1">
      <c r="A54" s="59" t="s">
        <v>30</v>
      </c>
      <c r="B54" s="63">
        <v>80.299566231854556</v>
      </c>
      <c r="C54" s="63">
        <v>83.331245400021928</v>
      </c>
      <c r="D54" s="63">
        <v>83.829217494793212</v>
      </c>
      <c r="E54" s="63">
        <v>89.292816987425425</v>
      </c>
      <c r="F54" s="63">
        <v>90.882256220736309</v>
      </c>
      <c r="G54" s="63">
        <v>95.616905996022481</v>
      </c>
      <c r="H54" s="63">
        <v>102.0200754787892</v>
      </c>
      <c r="I54" s="63">
        <v>100.59192909378474</v>
      </c>
      <c r="J54" s="63">
        <v>89.040699040072653</v>
      </c>
      <c r="K54" s="63">
        <v>92.588358727822225</v>
      </c>
      <c r="L54" s="63">
        <v>93.874003664322956</v>
      </c>
      <c r="M54" s="63">
        <v>96.219796739692129</v>
      </c>
      <c r="N54" s="63">
        <v>100</v>
      </c>
      <c r="O54" s="63">
        <v>106.85729497799841</v>
      </c>
      <c r="P54" s="63">
        <v>119.81709704192049</v>
      </c>
      <c r="Q54" s="63">
        <v>125.21962448519395</v>
      </c>
      <c r="R54" s="63">
        <v>121.77923237131807</v>
      </c>
      <c r="S54" s="63">
        <v>110.19198546798417</v>
      </c>
      <c r="T54" s="63">
        <v>109.96648867035188</v>
      </c>
      <c r="U54" s="63">
        <v>105.62489234093864</v>
      </c>
      <c r="V54" s="63">
        <v>111.43456677993706</v>
      </c>
      <c r="W54" s="63">
        <v>118.94956075102961</v>
      </c>
      <c r="X54" s="63">
        <v>130.73411735229175</v>
      </c>
      <c r="Y54" s="63">
        <v>139.67804068338054</v>
      </c>
    </row>
    <row r="55" spans="1:25" ht="12" customHeight="1">
      <c r="A55" s="59" t="s">
        <v>31</v>
      </c>
      <c r="B55" s="63">
        <v>115.94252286022605</v>
      </c>
      <c r="C55" s="63">
        <v>114.357925824956</v>
      </c>
      <c r="D55" s="63">
        <v>111.76236724030217</v>
      </c>
      <c r="E55" s="63">
        <v>111.00130629863125</v>
      </c>
      <c r="F55" s="63">
        <v>108.97370364059751</v>
      </c>
      <c r="G55" s="63">
        <v>106.81547111944114</v>
      </c>
      <c r="H55" s="63">
        <v>105.28766967683309</v>
      </c>
      <c r="I55" s="63">
        <v>106.04873061850401</v>
      </c>
      <c r="J55" s="63">
        <v>107.95706253194753</v>
      </c>
      <c r="K55" s="63">
        <v>106.98017833816097</v>
      </c>
      <c r="L55" s="63">
        <v>107.15624467541319</v>
      </c>
      <c r="M55" s="63">
        <v>109.16112909638213</v>
      </c>
      <c r="N55" s="63">
        <v>100</v>
      </c>
      <c r="O55" s="63">
        <v>109.71204634520362</v>
      </c>
      <c r="P55" s="63">
        <v>104.30510592378032</v>
      </c>
      <c r="Q55" s="63">
        <v>104.45845402396773</v>
      </c>
      <c r="R55" s="63">
        <v>95.831203498608502</v>
      </c>
      <c r="S55" s="63">
        <v>100.07951382972681</v>
      </c>
      <c r="T55" s="63">
        <v>93.445788606804115</v>
      </c>
      <c r="U55" s="63">
        <v>102.01056398023513</v>
      </c>
      <c r="V55" s="63">
        <v>100.16470721871983</v>
      </c>
      <c r="W55" s="63">
        <v>106.14528312602943</v>
      </c>
      <c r="X55" s="63">
        <v>108.57613449196343</v>
      </c>
      <c r="Y55" s="63">
        <v>100.70426534900892</v>
      </c>
    </row>
    <row r="56" spans="1:25" s="57" customFormat="1" ht="12" customHeight="1">
      <c r="A56" s="62" t="s">
        <v>32</v>
      </c>
      <c r="B56" s="70">
        <v>58.469960887954016</v>
      </c>
      <c r="C56" s="70">
        <v>63.383075850608137</v>
      </c>
      <c r="D56" s="70">
        <v>69.233174419342276</v>
      </c>
      <c r="E56" s="70">
        <v>75.239332928682131</v>
      </c>
      <c r="F56" s="70">
        <v>81.256150796470735</v>
      </c>
      <c r="G56" s="70">
        <v>87.854380337695403</v>
      </c>
      <c r="H56" s="70">
        <v>92.820220127017947</v>
      </c>
      <c r="I56" s="70">
        <v>90.264313958490547</v>
      </c>
      <c r="J56" s="70">
        <v>83.373792675998146</v>
      </c>
      <c r="K56" s="70">
        <v>87.185891238492658</v>
      </c>
      <c r="L56" s="70">
        <v>91.070629429050101</v>
      </c>
      <c r="M56" s="70">
        <v>94.207323308567808</v>
      </c>
      <c r="N56" s="70">
        <v>100</v>
      </c>
      <c r="O56" s="70">
        <v>107.18931263257035</v>
      </c>
      <c r="P56" s="70">
        <v>113.93077621968192</v>
      </c>
      <c r="Q56" s="70">
        <v>118.70200905508166</v>
      </c>
      <c r="R56" s="70">
        <v>124.59904346557062</v>
      </c>
      <c r="S56" s="70">
        <v>131.37111587710575</v>
      </c>
      <c r="T56" s="70">
        <v>133.63812743323689</v>
      </c>
      <c r="U56" s="70">
        <v>132.65150414813701</v>
      </c>
      <c r="V56" s="70">
        <v>142.60926882347377</v>
      </c>
      <c r="W56" s="70">
        <v>143.79819459932776</v>
      </c>
      <c r="X56" s="70">
        <v>154.32835815721708</v>
      </c>
      <c r="Y56" s="70">
        <v>158.66406520546221</v>
      </c>
    </row>
    <row r="57" spans="1:25" s="57" customFormat="1" ht="12" customHeight="1">
      <c r="A57" s="62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</row>
    <row r="58" spans="1:25" ht="12" customHeight="1">
      <c r="A58" s="64" t="s">
        <v>79</v>
      </c>
      <c r="B58" s="71">
        <v>59.441907354853257</v>
      </c>
      <c r="C58" s="71">
        <v>64.398824735312147</v>
      </c>
      <c r="D58" s="71">
        <v>70.116132476674878</v>
      </c>
      <c r="E58" s="71">
        <v>76.327966104435163</v>
      </c>
      <c r="F58" s="71">
        <v>82.381053491572999</v>
      </c>
      <c r="G58" s="71">
        <v>88.987138985683913</v>
      </c>
      <c r="H58" s="71">
        <v>93.55452898335939</v>
      </c>
      <c r="I58" s="71">
        <v>90.64092380000811</v>
      </c>
      <c r="J58" s="71">
        <v>83.074869950955176</v>
      </c>
      <c r="K58" s="71">
        <v>87.673534952016837</v>
      </c>
      <c r="L58" s="71">
        <v>92.595692348815618</v>
      </c>
      <c r="M58" s="71">
        <v>94.958095806778317</v>
      </c>
      <c r="N58" s="71">
        <v>100</v>
      </c>
      <c r="O58" s="71">
        <v>106.53757150047802</v>
      </c>
      <c r="P58" s="71">
        <v>112.90362448726779</v>
      </c>
      <c r="Q58" s="71">
        <v>117.47502041587671</v>
      </c>
      <c r="R58" s="71">
        <v>124.33313824629326</v>
      </c>
      <c r="S58" s="71">
        <v>131.56068194956262</v>
      </c>
      <c r="T58" s="71">
        <v>134.14921392138243</v>
      </c>
      <c r="U58" s="71">
        <v>132.86034606213394</v>
      </c>
      <c r="V58" s="71">
        <v>141.35983571012579</v>
      </c>
      <c r="W58" s="71">
        <v>145.87117860236481</v>
      </c>
      <c r="X58" s="71">
        <v>153.61987056711405</v>
      </c>
      <c r="Y58" s="71">
        <v>155.57343554025994</v>
      </c>
    </row>
    <row r="59" spans="1:25" ht="12" customHeight="1">
      <c r="A59" s="49"/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72"/>
      <c r="S59" s="72"/>
      <c r="T59" s="72"/>
      <c r="U59" s="72"/>
      <c r="V59" s="72"/>
      <c r="W59" s="72"/>
      <c r="X59" s="72"/>
      <c r="Y59" s="72"/>
    </row>
    <row r="60" spans="1:25" ht="12" customHeight="1">
      <c r="A60" s="49" t="s">
        <v>80</v>
      </c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</row>
    <row r="61" spans="1:25" ht="12" customHeight="1">
      <c r="A61" s="49" t="s">
        <v>59</v>
      </c>
      <c r="R61" s="51"/>
      <c r="S61" s="51"/>
      <c r="T61" s="51"/>
      <c r="U61" s="51"/>
      <c r="V61" s="51"/>
      <c r="W61" s="51"/>
      <c r="X61" s="51"/>
      <c r="Y61" s="51"/>
    </row>
    <row r="62" spans="1:25" ht="12" customHeight="1">
      <c r="A62" s="53" t="s">
        <v>2</v>
      </c>
      <c r="O62" s="54"/>
      <c r="P62" s="54"/>
      <c r="R62" s="54"/>
      <c r="V62" s="73"/>
      <c r="X62" s="73"/>
      <c r="Y62" s="73" t="s">
        <v>67</v>
      </c>
    </row>
    <row r="63" spans="1:25" s="4" customFormat="1">
      <c r="A63" s="6"/>
      <c r="B63" s="7">
        <v>1990</v>
      </c>
      <c r="C63" s="7">
        <v>1991</v>
      </c>
      <c r="D63" s="7">
        <v>1992</v>
      </c>
      <c r="E63" s="7">
        <v>1993</v>
      </c>
      <c r="F63" s="7">
        <v>1994</v>
      </c>
      <c r="G63" s="7">
        <v>1995</v>
      </c>
      <c r="H63" s="7">
        <v>1996</v>
      </c>
      <c r="I63" s="7">
        <v>1997</v>
      </c>
      <c r="J63" s="7">
        <v>1998</v>
      </c>
      <c r="K63" s="7">
        <v>1999</v>
      </c>
      <c r="L63" s="7">
        <v>2000</v>
      </c>
      <c r="M63" s="7">
        <v>2001</v>
      </c>
      <c r="N63" s="7">
        <v>2002</v>
      </c>
      <c r="O63" s="7">
        <v>2003</v>
      </c>
      <c r="P63" s="7">
        <v>2004</v>
      </c>
      <c r="Q63" s="7" t="s">
        <v>4</v>
      </c>
      <c r="R63" s="7" t="s">
        <v>5</v>
      </c>
      <c r="S63" s="7" t="s">
        <v>6</v>
      </c>
      <c r="T63" s="7" t="s">
        <v>7</v>
      </c>
      <c r="U63" s="7" t="s">
        <v>8</v>
      </c>
      <c r="V63" s="8" t="s">
        <v>9</v>
      </c>
      <c r="W63" s="8" t="s">
        <v>10</v>
      </c>
      <c r="X63" s="8" t="s">
        <v>11</v>
      </c>
      <c r="Y63" s="8" t="s">
        <v>12</v>
      </c>
    </row>
    <row r="64" spans="1:25" ht="12" customHeight="1">
      <c r="A64" s="55" t="s">
        <v>13</v>
      </c>
      <c r="B64" s="74"/>
      <c r="C64" s="68">
        <v>6.7951100302934435</v>
      </c>
      <c r="D64" s="68">
        <v>4.463019377795689</v>
      </c>
      <c r="E64" s="68">
        <v>2.0076320546294397</v>
      </c>
      <c r="F64" s="68">
        <v>6.664356482429497</v>
      </c>
      <c r="G64" s="68">
        <v>1.2820323498429644</v>
      </c>
      <c r="H64" s="68">
        <v>5.2916404425576786</v>
      </c>
      <c r="I64" s="68">
        <v>-0.47819835538538769</v>
      </c>
      <c r="J64" s="68">
        <v>0.69662655575679366</v>
      </c>
      <c r="K64" s="68">
        <v>4.8216938223271342</v>
      </c>
      <c r="L64" s="68">
        <v>6.8002161867642741</v>
      </c>
      <c r="M64" s="68">
        <v>3.0838445302953517</v>
      </c>
      <c r="N64" s="68">
        <v>0.12372656429290885</v>
      </c>
      <c r="O64" s="68">
        <v>11.944391848123971</v>
      </c>
      <c r="P64" s="68">
        <v>-1.11082821599814</v>
      </c>
      <c r="Q64" s="68">
        <v>-5.1493120447091201E-2</v>
      </c>
      <c r="R64" s="68">
        <v>3.9313455635457046</v>
      </c>
      <c r="S64" s="68">
        <v>1.8954783066875507</v>
      </c>
      <c r="T64" s="68">
        <v>2.9328715673733683</v>
      </c>
      <c r="U64" s="68">
        <v>-0.24209673954356958</v>
      </c>
      <c r="V64" s="68">
        <v>-0.45737288065402026</v>
      </c>
      <c r="W64" s="68">
        <v>6.2953483418316551</v>
      </c>
      <c r="X64" s="68">
        <v>3.3812250189046154</v>
      </c>
      <c r="Y64" s="68">
        <v>0.35027940575164962</v>
      </c>
    </row>
    <row r="65" spans="1:25" ht="12" customHeight="1">
      <c r="A65" s="58" t="s">
        <v>14</v>
      </c>
      <c r="B65" s="75"/>
      <c r="C65" s="63">
        <v>3.8182014998077562</v>
      </c>
      <c r="D65" s="63">
        <v>3.5051954122173044</v>
      </c>
      <c r="E65" s="63">
        <v>-0.54849433268839221</v>
      </c>
      <c r="F65" s="63">
        <v>5.6329025497729788</v>
      </c>
      <c r="G65" s="63">
        <v>0.91658482873550895</v>
      </c>
      <c r="H65" s="63">
        <v>7.2880317432232715</v>
      </c>
      <c r="I65" s="63">
        <v>0.62026251977451352</v>
      </c>
      <c r="J65" s="63">
        <v>0.26223696630680138</v>
      </c>
      <c r="K65" s="63">
        <v>5.0557461017082517</v>
      </c>
      <c r="L65" s="63">
        <v>7.5697762204715247</v>
      </c>
      <c r="M65" s="63">
        <v>5.1924952050317756</v>
      </c>
      <c r="N65" s="63">
        <v>0.16399621077079019</v>
      </c>
      <c r="O65" s="63">
        <v>12.258476213720584</v>
      </c>
      <c r="P65" s="63">
        <v>-2.3997119258616664</v>
      </c>
      <c r="Q65" s="63">
        <v>-0.96738189656974782</v>
      </c>
      <c r="R65" s="63">
        <v>2.9012062194813382</v>
      </c>
      <c r="S65" s="63">
        <v>2.5646105152902265</v>
      </c>
      <c r="T65" s="63">
        <v>2.5970566099730661</v>
      </c>
      <c r="U65" s="63">
        <v>-0.3631005061335344</v>
      </c>
      <c r="V65" s="63">
        <v>-0.41980397565006911</v>
      </c>
      <c r="W65" s="63">
        <v>6.8605513390909749</v>
      </c>
      <c r="X65" s="63">
        <v>3.9295722044096095</v>
      </c>
      <c r="Y65" s="63">
        <v>1.5654977799858898</v>
      </c>
    </row>
    <row r="66" spans="1:25" ht="12" customHeight="1">
      <c r="A66" s="59" t="s">
        <v>15</v>
      </c>
      <c r="B66" s="75"/>
      <c r="C66" s="63">
        <v>26.231640650727783</v>
      </c>
      <c r="D66" s="63">
        <v>9.7387266347520836</v>
      </c>
      <c r="E66" s="63">
        <v>13.457903933245376</v>
      </c>
      <c r="F66" s="63">
        <v>9.7421713758891997</v>
      </c>
      <c r="G66" s="63">
        <v>2.4849642004773216</v>
      </c>
      <c r="H66" s="63">
        <v>-2.0744646167317171</v>
      </c>
      <c r="I66" s="63">
        <v>-4.7904419458554486</v>
      </c>
      <c r="J66" s="63">
        <v>2.279948046757923</v>
      </c>
      <c r="K66" s="63">
        <v>3.9805806275153373</v>
      </c>
      <c r="L66" s="63">
        <v>4.4219188892124635</v>
      </c>
      <c r="M66" s="63">
        <v>-2.4857405041654062</v>
      </c>
      <c r="N66" s="63">
        <v>-1.8451716470906376E-3</v>
      </c>
      <c r="O66" s="63">
        <v>10.804601943001586</v>
      </c>
      <c r="P66" s="63">
        <v>4.5853455453788428</v>
      </c>
      <c r="Q66" s="63">
        <v>4.5108950934263277</v>
      </c>
      <c r="R66" s="63">
        <v>9.7011571305599915</v>
      </c>
      <c r="S66" s="63">
        <v>-2.2832064885284211</v>
      </c>
      <c r="T66" s="63">
        <v>5.4853610005685169</v>
      </c>
      <c r="U66" s="63">
        <v>0.85961236602241797</v>
      </c>
      <c r="V66" s="63">
        <v>-0.76745817052400866</v>
      </c>
      <c r="W66" s="63">
        <v>0.51694196518717206</v>
      </c>
      <c r="X66" s="63">
        <v>-2.6069080048749811</v>
      </c>
      <c r="Y66" s="63">
        <v>-13.740279563534358</v>
      </c>
    </row>
    <row r="67" spans="1:25" ht="12" customHeight="1">
      <c r="A67" s="60" t="s">
        <v>16</v>
      </c>
      <c r="B67" s="70"/>
      <c r="C67" s="69">
        <v>8.5812006729992589</v>
      </c>
      <c r="D67" s="69">
        <v>9.7778452056934952</v>
      </c>
      <c r="E67" s="69">
        <v>9.4225811924081029</v>
      </c>
      <c r="F67" s="69">
        <v>8.1132739953982735</v>
      </c>
      <c r="G67" s="69">
        <v>8.7661118787783181</v>
      </c>
      <c r="H67" s="69">
        <v>5.6883300639932912</v>
      </c>
      <c r="I67" s="69">
        <v>-2.9804549193338232</v>
      </c>
      <c r="J67" s="69">
        <v>-8.4643542314453413</v>
      </c>
      <c r="K67" s="69">
        <v>4.5437684697446912</v>
      </c>
      <c r="L67" s="69">
        <v>4.2267300876090701</v>
      </c>
      <c r="M67" s="69">
        <v>3.477688693167309</v>
      </c>
      <c r="N67" s="69">
        <v>6.7144896512619852</v>
      </c>
      <c r="O67" s="69">
        <v>6.7364256367822009</v>
      </c>
      <c r="P67" s="69">
        <v>7.0611401816701402</v>
      </c>
      <c r="Q67" s="69">
        <v>4.6222049900444233</v>
      </c>
      <c r="R67" s="69">
        <v>5.0729351629749715</v>
      </c>
      <c r="S67" s="69">
        <v>5.8025980871279756</v>
      </c>
      <c r="T67" s="69">
        <v>1.60112090746658</v>
      </c>
      <c r="U67" s="69">
        <v>-0.79387683149899146</v>
      </c>
      <c r="V67" s="69">
        <v>8.3714993937310709</v>
      </c>
      <c r="W67" s="69">
        <v>0.19085017502879964</v>
      </c>
      <c r="X67" s="69">
        <v>7.8401640200039822</v>
      </c>
      <c r="Y67" s="69">
        <v>3.13113599268857</v>
      </c>
    </row>
    <row r="68" spans="1:25" ht="12" customHeight="1">
      <c r="A68" s="59" t="s">
        <v>17</v>
      </c>
      <c r="B68" s="75"/>
      <c r="C68" s="63">
        <v>16.157805001262943</v>
      </c>
      <c r="D68" s="63">
        <v>8.1653732722651853</v>
      </c>
      <c r="E68" s="63">
        <v>6.4118511817256518</v>
      </c>
      <c r="F68" s="63">
        <v>8.6787105915692564</v>
      </c>
      <c r="G68" s="63">
        <v>5.7301173402868386</v>
      </c>
      <c r="H68" s="63">
        <v>16.833138089072492</v>
      </c>
      <c r="I68" s="63">
        <v>6.1946435639210051</v>
      </c>
      <c r="J68" s="63">
        <v>-6.6863787705610349</v>
      </c>
      <c r="K68" s="63">
        <v>7.017263568987687</v>
      </c>
      <c r="L68" s="63">
        <v>4.8121024126863006</v>
      </c>
      <c r="M68" s="63">
        <v>0.14718333821308249</v>
      </c>
      <c r="N68" s="63">
        <v>8.271241081234848</v>
      </c>
      <c r="O68" s="63">
        <v>9.1098834536259403</v>
      </c>
      <c r="P68" s="63">
        <v>2.6499899672262757</v>
      </c>
      <c r="Q68" s="63">
        <v>12.148144286905762</v>
      </c>
      <c r="R68" s="63">
        <v>8.9317669478723474</v>
      </c>
      <c r="S68" s="63">
        <v>3.5959442953986667</v>
      </c>
      <c r="T68" s="63">
        <v>6.5329427331373324</v>
      </c>
      <c r="U68" s="63">
        <v>1.2400927894838532</v>
      </c>
      <c r="V68" s="63">
        <v>7.0362697268552523</v>
      </c>
      <c r="W68" s="63">
        <v>-1.5805481969084667</v>
      </c>
      <c r="X68" s="63">
        <v>7.930415711294998</v>
      </c>
      <c r="Y68" s="63">
        <v>1.6902969565418147</v>
      </c>
    </row>
    <row r="69" spans="1:25" ht="12" customHeight="1">
      <c r="A69" s="59" t="s">
        <v>18</v>
      </c>
      <c r="B69" s="75"/>
      <c r="C69" s="63">
        <v>9.2413492155167631</v>
      </c>
      <c r="D69" s="63">
        <v>10.259702114251851</v>
      </c>
      <c r="E69" s="63">
        <v>8.3260762377666708</v>
      </c>
      <c r="F69" s="63">
        <v>8.3757573047774656</v>
      </c>
      <c r="G69" s="63">
        <v>11.176305078060849</v>
      </c>
      <c r="H69" s="63">
        <v>5.7077057924623205</v>
      </c>
      <c r="I69" s="63">
        <v>0.87158971392140927</v>
      </c>
      <c r="J69" s="63">
        <v>-8.3825662556344014</v>
      </c>
      <c r="K69" s="63">
        <v>9.8063854437712621</v>
      </c>
      <c r="L69" s="63">
        <v>3.3128908212105728</v>
      </c>
      <c r="M69" s="63">
        <v>1.9586977820667641</v>
      </c>
      <c r="N69" s="63">
        <v>8.8237979356118501</v>
      </c>
      <c r="O69" s="63">
        <v>10.156286779661855</v>
      </c>
      <c r="P69" s="63">
        <v>7.457133808705052</v>
      </c>
      <c r="Q69" s="63">
        <v>4.2114054776723151</v>
      </c>
      <c r="R69" s="63">
        <v>5.6103556526300196</v>
      </c>
      <c r="S69" s="63">
        <v>7.2316507725892905</v>
      </c>
      <c r="T69" s="63">
        <v>2.3882848832687813</v>
      </c>
      <c r="U69" s="63">
        <v>-3.3094834810656835</v>
      </c>
      <c r="V69" s="63">
        <v>11.370137955142638</v>
      </c>
      <c r="W69" s="63">
        <v>-4.8321428627408665</v>
      </c>
      <c r="X69" s="63">
        <v>7.0293034848199767</v>
      </c>
      <c r="Y69" s="63">
        <v>1.6545392011953766</v>
      </c>
    </row>
    <row r="70" spans="1:25" ht="12" customHeight="1">
      <c r="A70" s="59" t="s">
        <v>19</v>
      </c>
      <c r="B70" s="75"/>
      <c r="C70" s="63">
        <v>22.502960123622785</v>
      </c>
      <c r="D70" s="63">
        <v>29.540316503391097</v>
      </c>
      <c r="E70" s="63">
        <v>18.155145812782948</v>
      </c>
      <c r="F70" s="63">
        <v>11.424595954190295</v>
      </c>
      <c r="G70" s="63">
        <v>13.767962806424364</v>
      </c>
      <c r="H70" s="63">
        <v>6.2556464618320291</v>
      </c>
      <c r="I70" s="63">
        <v>7.1126615069211567</v>
      </c>
      <c r="J70" s="63">
        <v>1.3197623092501942</v>
      </c>
      <c r="K70" s="63">
        <v>-0.2606607310215594</v>
      </c>
      <c r="L70" s="63">
        <v>10.783291733959771</v>
      </c>
      <c r="M70" s="63">
        <v>9.5004274098960337</v>
      </c>
      <c r="N70" s="63">
        <v>6.967188313181552</v>
      </c>
      <c r="O70" s="63">
        <v>4.3482934390893746</v>
      </c>
      <c r="P70" s="63">
        <v>7.4905798476510483</v>
      </c>
      <c r="Q70" s="63">
        <v>5.5825401869253284</v>
      </c>
      <c r="R70" s="63">
        <v>2.4430442031443391</v>
      </c>
      <c r="S70" s="63">
        <v>5.5245449839817553</v>
      </c>
      <c r="T70" s="63">
        <v>5.14340006186751</v>
      </c>
      <c r="U70" s="63">
        <v>4.0255706534302362</v>
      </c>
      <c r="V70" s="63">
        <v>6.7121333942070436</v>
      </c>
      <c r="W70" s="63">
        <v>0.99992427684385632</v>
      </c>
      <c r="X70" s="63">
        <v>9.8027822657734873</v>
      </c>
      <c r="Y70" s="63">
        <v>-0.7927322633837548</v>
      </c>
    </row>
    <row r="71" spans="1:25" ht="12" customHeight="1">
      <c r="A71" s="59" t="s">
        <v>20</v>
      </c>
      <c r="B71" s="75"/>
      <c r="C71" s="63">
        <v>13.979962577037639</v>
      </c>
      <c r="D71" s="63">
        <v>5.6435904991141399</v>
      </c>
      <c r="E71" s="63">
        <v>8.9683450996301559</v>
      </c>
      <c r="F71" s="63">
        <v>14.280158228900035</v>
      </c>
      <c r="G71" s="63">
        <v>8.5037624822201963</v>
      </c>
      <c r="H71" s="63">
        <v>7.9761623916959792</v>
      </c>
      <c r="I71" s="63">
        <v>-27.783115719120005</v>
      </c>
      <c r="J71" s="63">
        <v>-33.312820371777377</v>
      </c>
      <c r="K71" s="63">
        <v>-9.553808480474288</v>
      </c>
      <c r="L71" s="63">
        <v>-10.529915699115961</v>
      </c>
      <c r="M71" s="63">
        <v>0.55424956520076307</v>
      </c>
      <c r="N71" s="63">
        <v>5.6259859730484862</v>
      </c>
      <c r="O71" s="63">
        <v>2.9576712912145524</v>
      </c>
      <c r="P71" s="63">
        <v>8.1130206816195596</v>
      </c>
      <c r="Q71" s="63">
        <v>9.9668060525067972</v>
      </c>
      <c r="R71" s="63">
        <v>1.1927162962091842</v>
      </c>
      <c r="S71" s="63">
        <v>3.9379001094399229</v>
      </c>
      <c r="T71" s="63">
        <v>-5.3238475945545503</v>
      </c>
      <c r="U71" s="63">
        <v>3.5706728474344374</v>
      </c>
      <c r="V71" s="63">
        <v>8.5020454513059036</v>
      </c>
      <c r="W71" s="63">
        <v>-4.3369927439449043</v>
      </c>
      <c r="X71" s="63">
        <v>7.4966698251830053</v>
      </c>
      <c r="Y71" s="63">
        <v>0.10645817896897825</v>
      </c>
    </row>
    <row r="72" spans="1:25" ht="12" customHeight="1">
      <c r="A72" s="59" t="s">
        <v>21</v>
      </c>
      <c r="B72" s="75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</row>
    <row r="73" spans="1:25" ht="12" customHeight="1">
      <c r="A73" s="59" t="s">
        <v>22</v>
      </c>
      <c r="B73" s="75"/>
      <c r="C73" s="63">
        <v>6.9158924011917406</v>
      </c>
      <c r="D73" s="63">
        <v>5.3653975338441739</v>
      </c>
      <c r="E73" s="63">
        <v>9.1760307213935306</v>
      </c>
      <c r="F73" s="63">
        <v>9.5625934100739443</v>
      </c>
      <c r="G73" s="63">
        <v>9.7148116153146873</v>
      </c>
      <c r="H73" s="63">
        <v>2.3789992640890887</v>
      </c>
      <c r="I73" s="63">
        <v>-2.3911756219720814</v>
      </c>
      <c r="J73" s="63">
        <v>-11.1492881964829</v>
      </c>
      <c r="K73" s="63">
        <v>0.86928398542190166</v>
      </c>
      <c r="L73" s="63">
        <v>2.0615677752329162</v>
      </c>
      <c r="M73" s="63">
        <v>2.9052969140931992</v>
      </c>
      <c r="N73" s="63">
        <v>1.7865114935485593</v>
      </c>
      <c r="O73" s="63">
        <v>4.808268053848991</v>
      </c>
      <c r="P73" s="63">
        <v>4.989440581603958</v>
      </c>
      <c r="Q73" s="63">
        <v>1.9990152441764764</v>
      </c>
      <c r="R73" s="63">
        <v>5.2039813575003819</v>
      </c>
      <c r="S73" s="63">
        <v>7.0413392583205336</v>
      </c>
      <c r="T73" s="63">
        <v>1.6074968891956587E-2</v>
      </c>
      <c r="U73" s="63">
        <v>-2.5897800039117982</v>
      </c>
      <c r="V73" s="63">
        <v>9.0600763350781648</v>
      </c>
      <c r="W73" s="63">
        <v>0.34300388150715833</v>
      </c>
      <c r="X73" s="63">
        <v>5.7902327963482776</v>
      </c>
      <c r="Y73" s="63">
        <v>1.3570364784617084</v>
      </c>
    </row>
    <row r="74" spans="1:25" ht="12" customHeight="1">
      <c r="A74" s="59" t="s">
        <v>23</v>
      </c>
      <c r="B74" s="75"/>
      <c r="C74" s="63">
        <v>11.693738154898952</v>
      </c>
      <c r="D74" s="63">
        <v>3.6446975088967974</v>
      </c>
      <c r="E74" s="63">
        <v>-0.9855734895015047</v>
      </c>
      <c r="F74" s="63">
        <v>-2.5922144791158104</v>
      </c>
      <c r="G74" s="63">
        <v>3.2507404875825756</v>
      </c>
      <c r="H74" s="63">
        <v>1.4630351911820725</v>
      </c>
      <c r="I74" s="63">
        <v>-0.89876521729675574</v>
      </c>
      <c r="J74" s="63">
        <v>2.2494595810518661</v>
      </c>
      <c r="K74" s="63">
        <v>2.1436313490658279</v>
      </c>
      <c r="L74" s="63">
        <v>6.9499529840671244</v>
      </c>
      <c r="M74" s="63">
        <v>4.980082616618617</v>
      </c>
      <c r="N74" s="63">
        <v>1.45978571094372</v>
      </c>
      <c r="O74" s="63">
        <v>-0.75858888632694743</v>
      </c>
      <c r="P74" s="63">
        <v>8.4858623173253278</v>
      </c>
      <c r="Q74" s="63">
        <v>0.69174658517050602</v>
      </c>
      <c r="R74" s="63">
        <v>9.5473068971678003</v>
      </c>
      <c r="S74" s="63">
        <v>3.8225266575025358</v>
      </c>
      <c r="T74" s="63">
        <v>4.2009200733066621</v>
      </c>
      <c r="U74" s="63">
        <v>-1.6794567160321918</v>
      </c>
      <c r="V74" s="63">
        <v>9.3299941954490606</v>
      </c>
      <c r="W74" s="63">
        <v>12.292306664885814</v>
      </c>
      <c r="X74" s="63">
        <v>14.246802639365058</v>
      </c>
      <c r="Y74" s="63">
        <v>10.48141091711696</v>
      </c>
    </row>
    <row r="75" spans="1:25" ht="12" customHeight="1">
      <c r="A75" s="59" t="s">
        <v>24</v>
      </c>
      <c r="B75" s="75"/>
      <c r="C75" s="63">
        <v>6.0267941677712713</v>
      </c>
      <c r="D75" s="63">
        <v>8.176504993950104</v>
      </c>
      <c r="E75" s="63">
        <v>9.4896897855409463</v>
      </c>
      <c r="F75" s="63">
        <v>9.1783651743844246</v>
      </c>
      <c r="G75" s="63">
        <v>8.3573875093224501</v>
      </c>
      <c r="H75" s="63">
        <v>10.006723406695997</v>
      </c>
      <c r="I75" s="63">
        <v>3.9978796928451317</v>
      </c>
      <c r="J75" s="63">
        <v>-2.5899981895915545</v>
      </c>
      <c r="K75" s="63">
        <v>9.1480430953633629</v>
      </c>
      <c r="L75" s="63">
        <v>8.2503340057108261</v>
      </c>
      <c r="M75" s="63">
        <v>8.9268774320949547</v>
      </c>
      <c r="N75" s="63">
        <v>7.7647341106213759</v>
      </c>
      <c r="O75" s="63">
        <v>2.0046921836795946</v>
      </c>
      <c r="P75" s="63">
        <v>11.230915991964196</v>
      </c>
      <c r="Q75" s="63">
        <v>4.8377865196100629</v>
      </c>
      <c r="R75" s="63">
        <v>8.5224791153939634</v>
      </c>
      <c r="S75" s="63">
        <v>8.438512631896657</v>
      </c>
      <c r="T75" s="63">
        <v>1.5857353042971027</v>
      </c>
      <c r="U75" s="63">
        <v>-1.2948019450300023</v>
      </c>
      <c r="V75" s="63">
        <v>7.3407782006295292</v>
      </c>
      <c r="W75" s="63">
        <v>3.02118896285603</v>
      </c>
      <c r="X75" s="63">
        <v>9.3782043448924242</v>
      </c>
      <c r="Y75" s="63">
        <v>5.7189453193781077</v>
      </c>
    </row>
    <row r="76" spans="1:25" ht="12" customHeight="1">
      <c r="A76" s="59" t="s">
        <v>25</v>
      </c>
      <c r="B76" s="75"/>
      <c r="C76" s="63">
        <v>9.7724644952987774</v>
      </c>
      <c r="D76" s="63">
        <v>39.520574896757864</v>
      </c>
      <c r="E76" s="63">
        <v>25.163806463375721</v>
      </c>
      <c r="F76" s="63">
        <v>13.900149082177293</v>
      </c>
      <c r="G76" s="63">
        <v>-1.7924728131631866</v>
      </c>
      <c r="H76" s="63">
        <v>2.6067440421929859</v>
      </c>
      <c r="I76" s="63">
        <v>-22.752827371214053</v>
      </c>
      <c r="J76" s="63">
        <v>-34.656972982964177</v>
      </c>
      <c r="K76" s="63">
        <v>-19.117831942545521</v>
      </c>
      <c r="L76" s="63">
        <v>10.420117452190937</v>
      </c>
      <c r="M76" s="63">
        <v>7.9169287753549042</v>
      </c>
      <c r="N76" s="63">
        <v>12.762106636230229</v>
      </c>
      <c r="O76" s="63">
        <v>11.526309701114855</v>
      </c>
      <c r="P76" s="63">
        <v>6.4311714579288406</v>
      </c>
      <c r="Q76" s="63">
        <v>5.5035114541013712</v>
      </c>
      <c r="R76" s="63">
        <v>-0.53777873998701864</v>
      </c>
      <c r="S76" s="63">
        <v>3.1175811610102215</v>
      </c>
      <c r="T76" s="63">
        <v>-0.73655236079527242</v>
      </c>
      <c r="U76" s="63">
        <v>11.219296429978982</v>
      </c>
      <c r="V76" s="63">
        <v>3.9038281122532226</v>
      </c>
      <c r="W76" s="63">
        <v>6.1243617645110362</v>
      </c>
      <c r="X76" s="63">
        <v>13.390285066931781</v>
      </c>
      <c r="Y76" s="63">
        <v>13.06767092060916</v>
      </c>
    </row>
    <row r="77" spans="1:25" ht="12" customHeight="1">
      <c r="A77" s="59" t="s">
        <v>26</v>
      </c>
      <c r="B77" s="75"/>
      <c r="C77" s="63">
        <v>6.3950049694213078</v>
      </c>
      <c r="D77" s="63">
        <v>6.6576499647546257</v>
      </c>
      <c r="E77" s="63">
        <v>4.2668772970533269</v>
      </c>
      <c r="F77" s="63">
        <v>-0.51687975717474899</v>
      </c>
      <c r="G77" s="63">
        <v>13.447054070014389</v>
      </c>
      <c r="H77" s="63">
        <v>11.365950549074213</v>
      </c>
      <c r="I77" s="63">
        <v>6.0722354108496717</v>
      </c>
      <c r="J77" s="63">
        <v>5.7671419791501535</v>
      </c>
      <c r="K77" s="63">
        <v>17.811473282972813</v>
      </c>
      <c r="L77" s="63">
        <v>13.303904902532551</v>
      </c>
      <c r="M77" s="63">
        <v>2.6236752260774097</v>
      </c>
      <c r="N77" s="63">
        <v>13.496107610302175</v>
      </c>
      <c r="O77" s="63">
        <v>11.191240697472153</v>
      </c>
      <c r="P77" s="63">
        <v>10.669045645960523</v>
      </c>
      <c r="Q77" s="63">
        <v>7.3682903533906341</v>
      </c>
      <c r="R77" s="63">
        <v>7.9943352553849536</v>
      </c>
      <c r="S77" s="63">
        <v>3.143950563996782</v>
      </c>
      <c r="T77" s="63">
        <v>1.1199649891149903</v>
      </c>
      <c r="U77" s="63">
        <v>-7.194721869901116</v>
      </c>
      <c r="V77" s="63">
        <v>7.0740852314599607</v>
      </c>
      <c r="W77" s="63">
        <v>5.4897578669786355</v>
      </c>
      <c r="X77" s="63">
        <v>10.942147564845556</v>
      </c>
      <c r="Y77" s="63">
        <v>4.0176728165677673</v>
      </c>
    </row>
    <row r="78" spans="1:25" ht="12" customHeight="1">
      <c r="A78" s="59" t="s">
        <v>27</v>
      </c>
      <c r="B78" s="75"/>
      <c r="C78" s="63">
        <v>4.843664800308531</v>
      </c>
      <c r="D78" s="63">
        <v>7.442314766658626</v>
      </c>
      <c r="E78" s="63">
        <v>9.0920897284533737</v>
      </c>
      <c r="F78" s="63">
        <v>5.0973474313048541</v>
      </c>
      <c r="G78" s="63">
        <v>17.875935784823554</v>
      </c>
      <c r="H78" s="63">
        <v>6.7366701464569303</v>
      </c>
      <c r="I78" s="63">
        <v>7.9516622743120706</v>
      </c>
      <c r="J78" s="63">
        <v>9.2389923994010701</v>
      </c>
      <c r="K78" s="63">
        <v>6.0388594113829868</v>
      </c>
      <c r="L78" s="63">
        <v>2.8206395282244046</v>
      </c>
      <c r="M78" s="63">
        <v>3.2276853348950425</v>
      </c>
      <c r="N78" s="63">
        <v>5.0195943008488371</v>
      </c>
      <c r="O78" s="63">
        <v>2.7286419325384799</v>
      </c>
      <c r="P78" s="63">
        <v>0.24806875048226118</v>
      </c>
      <c r="Q78" s="63">
        <v>5.0762463259505353</v>
      </c>
      <c r="R78" s="63">
        <v>2.9407694999959091</v>
      </c>
      <c r="S78" s="63">
        <v>7.6377907099331566</v>
      </c>
      <c r="T78" s="63">
        <v>3.4003844317388854</v>
      </c>
      <c r="U78" s="63">
        <v>3.9158666483534574</v>
      </c>
      <c r="V78" s="63">
        <v>4.0267263421281712</v>
      </c>
      <c r="W78" s="63">
        <v>3.629668249767775</v>
      </c>
      <c r="X78" s="63">
        <v>4.4045432157224411</v>
      </c>
      <c r="Y78" s="63">
        <v>1.418728348043004</v>
      </c>
    </row>
    <row r="79" spans="1:25" ht="12" customHeight="1">
      <c r="A79" s="59" t="s">
        <v>28</v>
      </c>
      <c r="B79" s="75"/>
      <c r="C79" s="63">
        <v>3.2602179738113506</v>
      </c>
      <c r="D79" s="63">
        <v>5.6724790342097577</v>
      </c>
      <c r="E79" s="63">
        <v>7.8659791767329921</v>
      </c>
      <c r="F79" s="63">
        <v>2.9564630442119579</v>
      </c>
      <c r="G79" s="63">
        <v>4.0826543809563702</v>
      </c>
      <c r="H79" s="63">
        <v>4.1235047213298799</v>
      </c>
      <c r="I79" s="63">
        <v>6.1017191504339223</v>
      </c>
      <c r="J79" s="63">
        <v>8.7856154336569432</v>
      </c>
      <c r="K79" s="63">
        <v>-0.26777333606506204</v>
      </c>
      <c r="L79" s="63">
        <v>1.0185508104931813</v>
      </c>
      <c r="M79" s="63">
        <v>0.98794508368446543</v>
      </c>
      <c r="N79" s="63">
        <v>0.54650694489973262</v>
      </c>
      <c r="O79" s="63">
        <v>3.7516592533941946</v>
      </c>
      <c r="P79" s="63">
        <v>5.2065002693481972</v>
      </c>
      <c r="Q79" s="63">
        <v>4.4700842301094781</v>
      </c>
      <c r="R79" s="63">
        <v>3.2585343538887628</v>
      </c>
      <c r="S79" s="63">
        <v>4.422258437099515</v>
      </c>
      <c r="T79" s="63">
        <v>0.63411012454920979</v>
      </c>
      <c r="U79" s="63">
        <v>4.0773000685070855</v>
      </c>
      <c r="V79" s="63">
        <v>5.2315025786805052</v>
      </c>
      <c r="W79" s="63">
        <v>2.7831717434862782</v>
      </c>
      <c r="X79" s="63">
        <v>4.7970146558728999</v>
      </c>
      <c r="Y79" s="63">
        <v>1.5392125893805684</v>
      </c>
    </row>
    <row r="80" spans="1:25" ht="12" customHeight="1">
      <c r="A80" s="59" t="s">
        <v>29</v>
      </c>
      <c r="B80" s="75"/>
      <c r="C80" s="63">
        <v>6.1527920520726411</v>
      </c>
      <c r="D80" s="63">
        <v>5.8628627982529622</v>
      </c>
      <c r="E80" s="63">
        <v>6.0239004958946225</v>
      </c>
      <c r="F80" s="63">
        <v>5.8809998466492885</v>
      </c>
      <c r="G80" s="63">
        <v>10.036932435368257</v>
      </c>
      <c r="H80" s="63">
        <v>12.620927936821317</v>
      </c>
      <c r="I80" s="63">
        <v>2.3710391374852264</v>
      </c>
      <c r="J80" s="63">
        <v>5.2458829237663167</v>
      </c>
      <c r="K80" s="63">
        <v>6.4203389830508542</v>
      </c>
      <c r="L80" s="63">
        <v>3.1470981716251458</v>
      </c>
      <c r="M80" s="63">
        <v>6.8754246186152841</v>
      </c>
      <c r="N80" s="63">
        <v>10.597427214202341</v>
      </c>
      <c r="O80" s="63">
        <v>1.4358867175253209</v>
      </c>
      <c r="P80" s="63">
        <v>9.3134426769966012</v>
      </c>
      <c r="Q80" s="63">
        <v>5.0431651964110529</v>
      </c>
      <c r="R80" s="63">
        <v>4.4295904176573515</v>
      </c>
      <c r="S80" s="63">
        <v>4.5948175132311349</v>
      </c>
      <c r="T80" s="63">
        <v>1.469525217677031</v>
      </c>
      <c r="U80" s="63">
        <v>7.9600741526281382</v>
      </c>
      <c r="V80" s="63">
        <v>5.850242197927443</v>
      </c>
      <c r="W80" s="63">
        <v>5.1344535433963472</v>
      </c>
      <c r="X80" s="63">
        <v>5.7529040778373712</v>
      </c>
      <c r="Y80" s="63">
        <v>0.79260911118190336</v>
      </c>
    </row>
    <row r="81" spans="1:25" ht="12" customHeight="1">
      <c r="A81" s="59" t="s">
        <v>30</v>
      </c>
      <c r="B81" s="75"/>
      <c r="C81" s="63">
        <v>3.775461450705464</v>
      </c>
      <c r="D81" s="63">
        <v>0.59758148624904095</v>
      </c>
      <c r="E81" s="63">
        <v>6.5175360762153929</v>
      </c>
      <c r="F81" s="63">
        <v>1.7800303394333667</v>
      </c>
      <c r="G81" s="63">
        <v>5.2096525462424381</v>
      </c>
      <c r="H81" s="63">
        <v>6.6966917785784403</v>
      </c>
      <c r="I81" s="63">
        <v>-1.3998679949039854</v>
      </c>
      <c r="J81" s="63">
        <v>-11.483257312763669</v>
      </c>
      <c r="K81" s="63">
        <v>3.9843124840618742</v>
      </c>
      <c r="L81" s="63">
        <v>1.3885600243547742</v>
      </c>
      <c r="M81" s="63">
        <v>2.4988740053714054</v>
      </c>
      <c r="N81" s="63">
        <v>3.9287167385466688</v>
      </c>
      <c r="O81" s="63">
        <v>6.8572949779984071</v>
      </c>
      <c r="P81" s="63">
        <v>12.12813974618247</v>
      </c>
      <c r="Q81" s="63">
        <v>4.5089787489871043</v>
      </c>
      <c r="R81" s="63">
        <v>-2.7474863688659781</v>
      </c>
      <c r="S81" s="63">
        <v>-9.5149613589311599</v>
      </c>
      <c r="T81" s="63">
        <v>-0.20463992610226001</v>
      </c>
      <c r="U81" s="63">
        <v>-3.9481085391642381</v>
      </c>
      <c r="V81" s="63">
        <v>5.5002890987531714</v>
      </c>
      <c r="W81" s="63">
        <v>6.7438625089585571</v>
      </c>
      <c r="X81" s="63">
        <v>9.9071879936808642</v>
      </c>
      <c r="Y81" s="63">
        <v>6.8413077720083066</v>
      </c>
    </row>
    <row r="82" spans="1:25" ht="12" customHeight="1">
      <c r="A82" s="59" t="s">
        <v>31</v>
      </c>
      <c r="B82" s="75"/>
      <c r="C82" s="63">
        <v>-1.3667091211913203</v>
      </c>
      <c r="D82" s="63">
        <v>-2.2696796622796143</v>
      </c>
      <c r="E82" s="63">
        <v>-0.68096351255208276</v>
      </c>
      <c r="F82" s="63">
        <v>-1.8266475644699227</v>
      </c>
      <c r="G82" s="63">
        <v>-1.9805076353781317</v>
      </c>
      <c r="H82" s="63">
        <v>-1.4303184984314328</v>
      </c>
      <c r="I82" s="63">
        <v>0.72283957276944477</v>
      </c>
      <c r="J82" s="63">
        <v>1.7994858611825322</v>
      </c>
      <c r="K82" s="63">
        <v>-0.90488215488215928</v>
      </c>
      <c r="L82" s="63">
        <v>0.16457846676576082</v>
      </c>
      <c r="M82" s="63">
        <v>1.8709916785922616</v>
      </c>
      <c r="N82" s="63">
        <v>-8.3922996878251865</v>
      </c>
      <c r="O82" s="63">
        <v>9.7120463452036176</v>
      </c>
      <c r="P82" s="63">
        <v>-4.928301496091521</v>
      </c>
      <c r="Q82" s="63">
        <v>0.14701878573373506</v>
      </c>
      <c r="R82" s="63">
        <v>-8.259025663331883</v>
      </c>
      <c r="S82" s="63">
        <v>4.4331179991702783</v>
      </c>
      <c r="T82" s="63">
        <v>-6.6284546847511336</v>
      </c>
      <c r="U82" s="63">
        <v>9.1655017322068915</v>
      </c>
      <c r="V82" s="63">
        <v>-1.8094760870775559</v>
      </c>
      <c r="W82" s="63">
        <v>5.9707416647765967</v>
      </c>
      <c r="X82" s="63">
        <v>2.2901171812296042</v>
      </c>
      <c r="Y82" s="63">
        <v>-7.2500915415598683</v>
      </c>
    </row>
    <row r="83" spans="1:25" s="57" customFormat="1" ht="12" customHeight="1">
      <c r="A83" s="62" t="s">
        <v>32</v>
      </c>
      <c r="B83" s="70"/>
      <c r="C83" s="70">
        <v>8.4028018627704029</v>
      </c>
      <c r="D83" s="70">
        <v>9.2297486201563288</v>
      </c>
      <c r="E83" s="70">
        <v>8.6752608987142708</v>
      </c>
      <c r="F83" s="70">
        <v>7.9969048549271662</v>
      </c>
      <c r="G83" s="70">
        <v>8.1202831743184731</v>
      </c>
      <c r="H83" s="70">
        <v>5.652353098655766</v>
      </c>
      <c r="I83" s="70">
        <v>-2.7536092513353481</v>
      </c>
      <c r="J83" s="70">
        <v>-7.6337158953660378</v>
      </c>
      <c r="K83" s="70">
        <v>4.5722983687558099</v>
      </c>
      <c r="L83" s="70">
        <v>4.4556959106272416</v>
      </c>
      <c r="M83" s="70">
        <v>3.4442431101910671</v>
      </c>
      <c r="N83" s="70">
        <v>6.1488602881315018</v>
      </c>
      <c r="O83" s="70">
        <v>7.1893126325703491</v>
      </c>
      <c r="P83" s="70">
        <v>6.2893057353771411</v>
      </c>
      <c r="Q83" s="70">
        <v>4.1878349237258021</v>
      </c>
      <c r="R83" s="70">
        <v>4.9679314254508853</v>
      </c>
      <c r="S83" s="70">
        <v>5.4350918138519972</v>
      </c>
      <c r="T83" s="70">
        <v>1.7256544872861213</v>
      </c>
      <c r="U83" s="70">
        <v>-0.73827978889691792</v>
      </c>
      <c r="V83" s="70">
        <v>7.50671071487929</v>
      </c>
      <c r="W83" s="70">
        <v>0.83369460180438182</v>
      </c>
      <c r="X83" s="70">
        <v>7.3228760536459276</v>
      </c>
      <c r="Y83" s="70">
        <v>2.8094039877157684</v>
      </c>
    </row>
    <row r="84" spans="1:25" s="57" customFormat="1" ht="12" customHeight="1">
      <c r="A84" s="62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</row>
    <row r="85" spans="1:25" ht="12" customHeight="1">
      <c r="A85" s="64" t="s">
        <v>79</v>
      </c>
      <c r="B85" s="71"/>
      <c r="C85" s="71">
        <v>8.3390954312204855</v>
      </c>
      <c r="D85" s="71">
        <v>8.8779690698729894</v>
      </c>
      <c r="E85" s="71">
        <v>8.8593500644473551</v>
      </c>
      <c r="F85" s="71">
        <v>7.9303664122999891</v>
      </c>
      <c r="G85" s="71">
        <v>8.0189378675360956</v>
      </c>
      <c r="H85" s="71">
        <v>5.1326405700156954</v>
      </c>
      <c r="I85" s="71">
        <v>-3.1143390010220884</v>
      </c>
      <c r="J85" s="71">
        <v>-8.3472823663479119</v>
      </c>
      <c r="K85" s="71">
        <v>5.5355668973981835</v>
      </c>
      <c r="L85" s="71">
        <v>5.6141883631048302</v>
      </c>
      <c r="M85" s="71">
        <v>2.5513103234471544</v>
      </c>
      <c r="N85" s="71">
        <v>5.3096096234711752</v>
      </c>
      <c r="O85" s="71">
        <v>6.5375715004780233</v>
      </c>
      <c r="P85" s="71">
        <v>5.9754065135239216</v>
      </c>
      <c r="Q85" s="71">
        <v>4.0489363821304352</v>
      </c>
      <c r="R85" s="71">
        <v>5.8379371258144204</v>
      </c>
      <c r="S85" s="71">
        <v>5.8130469520943251</v>
      </c>
      <c r="T85" s="71">
        <v>1.9675574293634384</v>
      </c>
      <c r="U85" s="71">
        <v>-0.9607718312861806</v>
      </c>
      <c r="V85" s="71">
        <v>6.3973110863469742</v>
      </c>
      <c r="W85" s="71">
        <v>3.1913894562597136</v>
      </c>
      <c r="X85" s="71">
        <v>5.3120102538361351</v>
      </c>
      <c r="Y85" s="71">
        <v>1.2716876833276558</v>
      </c>
    </row>
    <row r="86" spans="1:25" ht="12" customHeight="1"/>
    <row r="87" spans="1:25" ht="12" customHeight="1">
      <c r="A87" s="49" t="s">
        <v>81</v>
      </c>
      <c r="O87" s="53" t="s">
        <v>82</v>
      </c>
      <c r="P87" s="53" t="s">
        <v>82</v>
      </c>
      <c r="Q87" s="53" t="s">
        <v>82</v>
      </c>
      <c r="R87" s="76"/>
      <c r="S87" s="76"/>
      <c r="T87" s="76"/>
      <c r="U87" s="76"/>
      <c r="V87" s="76"/>
      <c r="W87" s="76"/>
      <c r="X87" s="76"/>
      <c r="Y87" s="76"/>
    </row>
    <row r="88" spans="1:25" ht="12" customHeight="1">
      <c r="A88" s="49" t="s">
        <v>83</v>
      </c>
      <c r="R88" s="76"/>
      <c r="S88" s="76"/>
      <c r="T88" s="76"/>
      <c r="U88" s="76"/>
      <c r="V88" s="76"/>
      <c r="W88" s="76"/>
      <c r="X88" s="76"/>
      <c r="Y88" s="76"/>
    </row>
    <row r="89" spans="1:25" s="77" customFormat="1" ht="12" customHeight="1">
      <c r="A89" s="77" t="s">
        <v>2</v>
      </c>
      <c r="O89" s="54"/>
      <c r="P89" s="54"/>
      <c r="R89" s="54"/>
      <c r="T89" s="53"/>
      <c r="U89" s="53"/>
      <c r="V89" s="73"/>
      <c r="X89" s="73"/>
      <c r="Y89" s="73" t="s">
        <v>67</v>
      </c>
    </row>
    <row r="90" spans="1:25" s="4" customFormat="1">
      <c r="A90" s="6"/>
      <c r="B90" s="7">
        <v>1990</v>
      </c>
      <c r="C90" s="7">
        <v>1991</v>
      </c>
      <c r="D90" s="7">
        <v>1992</v>
      </c>
      <c r="E90" s="7">
        <v>1993</v>
      </c>
      <c r="F90" s="7">
        <v>1994</v>
      </c>
      <c r="G90" s="7">
        <v>1995</v>
      </c>
      <c r="H90" s="7">
        <v>1996</v>
      </c>
      <c r="I90" s="7">
        <v>1997</v>
      </c>
      <c r="J90" s="7">
        <v>1998</v>
      </c>
      <c r="K90" s="7">
        <v>1999</v>
      </c>
      <c r="L90" s="7">
        <v>2000</v>
      </c>
      <c r="M90" s="7">
        <v>2001</v>
      </c>
      <c r="N90" s="7">
        <v>2002</v>
      </c>
      <c r="O90" s="7">
        <v>2003</v>
      </c>
      <c r="P90" s="7">
        <v>2004</v>
      </c>
      <c r="Q90" s="7" t="s">
        <v>4</v>
      </c>
      <c r="R90" s="7" t="s">
        <v>5</v>
      </c>
      <c r="S90" s="7" t="s">
        <v>6</v>
      </c>
      <c r="T90" s="7" t="s">
        <v>7</v>
      </c>
      <c r="U90" s="7" t="s">
        <v>8</v>
      </c>
      <c r="V90" s="8" t="s">
        <v>9</v>
      </c>
      <c r="W90" s="8" t="s">
        <v>10</v>
      </c>
      <c r="X90" s="8" t="s">
        <v>11</v>
      </c>
      <c r="Y90" s="8" t="s">
        <v>12</v>
      </c>
    </row>
    <row r="91" spans="1:25" ht="12" customHeight="1">
      <c r="A91" s="55" t="s">
        <v>13</v>
      </c>
      <c r="B91" s="74"/>
      <c r="C91" s="68">
        <v>0.6786082774379798</v>
      </c>
      <c r="D91" s="68">
        <v>0.46024108332236185</v>
      </c>
      <c r="E91" s="68">
        <v>0.20233845659153149</v>
      </c>
      <c r="F91" s="68">
        <v>0.53500505868440795</v>
      </c>
      <c r="G91" s="68">
        <v>0.11062703631397555</v>
      </c>
      <c r="H91" s="68">
        <v>0.48062536638468384</v>
      </c>
      <c r="I91" s="68">
        <v>-4.3349037275445493E-2</v>
      </c>
      <c r="J91" s="68">
        <v>6.3162122601216689E-2</v>
      </c>
      <c r="K91" s="68">
        <v>0.49482429869012046</v>
      </c>
      <c r="L91" s="68">
        <v>0.60493235873548579</v>
      </c>
      <c r="M91" s="68">
        <v>0.26221556881742847</v>
      </c>
      <c r="N91" s="68">
        <v>1.0618794072743569E-2</v>
      </c>
      <c r="O91" s="68">
        <v>1.0386894847422115</v>
      </c>
      <c r="P91" s="68">
        <v>-0.10491288034006303</v>
      </c>
      <c r="Q91" s="68">
        <v>-4.7858705430132726E-3</v>
      </c>
      <c r="R91" s="68">
        <v>0.36160869858889089</v>
      </c>
      <c r="S91" s="68">
        <v>0.17829082961717449</v>
      </c>
      <c r="T91" s="68">
        <v>0.27424089447573075</v>
      </c>
      <c r="U91" s="68">
        <v>-2.4392279037305106E-2</v>
      </c>
      <c r="V91" s="68">
        <v>-4.479945699096588E-2</v>
      </c>
      <c r="W91" s="68">
        <v>0.66294954199566736</v>
      </c>
      <c r="X91" s="68">
        <v>0.39226368409729534</v>
      </c>
      <c r="Y91" s="68">
        <v>4.0525297708757499E-2</v>
      </c>
    </row>
    <row r="92" spans="1:25" ht="12" customHeight="1">
      <c r="A92" s="58" t="s">
        <v>14</v>
      </c>
      <c r="B92" s="75"/>
      <c r="C92" s="63">
        <v>0.33066933637570844</v>
      </c>
      <c r="D92" s="63">
        <v>0.30592383002176426</v>
      </c>
      <c r="E92" s="63">
        <v>-4.5191032141366536E-2</v>
      </c>
      <c r="F92" s="63">
        <v>0.3386953719719501</v>
      </c>
      <c r="G92" s="63">
        <v>6.0680940839375704E-2</v>
      </c>
      <c r="H92" s="63">
        <v>0.52080561833815042</v>
      </c>
      <c r="I92" s="63">
        <v>4.4810997021577752E-2</v>
      </c>
      <c r="J92" s="63">
        <v>1.8653774567981899E-2</v>
      </c>
      <c r="K92" s="63">
        <v>0.40589276573500838</v>
      </c>
      <c r="L92" s="63">
        <v>0.50868742714274129</v>
      </c>
      <c r="M92" s="63">
        <v>0.32027439030922505</v>
      </c>
      <c r="N92" s="63">
        <v>1.0653317208453542E-2</v>
      </c>
      <c r="O92" s="63">
        <v>0.83571103467185992</v>
      </c>
      <c r="P92" s="63">
        <v>-0.1848285064739317</v>
      </c>
      <c r="Q92" s="63">
        <v>-7.487577057618193E-2</v>
      </c>
      <c r="R92" s="63">
        <v>0.22643325251320884</v>
      </c>
      <c r="S92" s="63">
        <v>0.20794990816383119</v>
      </c>
      <c r="T92" s="63">
        <v>0.21463320097584759</v>
      </c>
      <c r="U92" s="63">
        <v>-3.2963854892193931E-2</v>
      </c>
      <c r="V92" s="63">
        <v>-3.6670049666821622E-2</v>
      </c>
      <c r="W92" s="63">
        <v>0.65808769454666216</v>
      </c>
      <c r="X92" s="63">
        <v>0.41763551347525735</v>
      </c>
      <c r="Y92" s="63">
        <v>0.16673821561571836</v>
      </c>
    </row>
    <row r="93" spans="1:25" ht="12" customHeight="1">
      <c r="A93" s="59" t="s">
        <v>15</v>
      </c>
      <c r="B93" s="75"/>
      <c r="C93" s="63">
        <v>0.34792922345063987</v>
      </c>
      <c r="D93" s="63">
        <v>0.15431986833841527</v>
      </c>
      <c r="E93" s="63">
        <v>0.24753885130681649</v>
      </c>
      <c r="F93" s="63">
        <v>0.19631002099580741</v>
      </c>
      <c r="G93" s="63">
        <v>4.991563020483121E-2</v>
      </c>
      <c r="H93" s="63">
        <v>-4.0175943010335981E-2</v>
      </c>
      <c r="I93" s="63">
        <v>-8.8170640002620343E-2</v>
      </c>
      <c r="J93" s="63">
        <v>4.4539418711747131E-2</v>
      </c>
      <c r="K93" s="63">
        <v>8.8930644623661875E-2</v>
      </c>
      <c r="L93" s="63">
        <v>9.6212180137223352E-2</v>
      </c>
      <c r="M93" s="63">
        <v>-5.8038417250691865E-2</v>
      </c>
      <c r="N93" s="63">
        <v>-3.8497547197322238E-5</v>
      </c>
      <c r="O93" s="63">
        <v>0.20297845007035156</v>
      </c>
      <c r="P93" s="63">
        <v>7.9897427202849036E-2</v>
      </c>
      <c r="Q93" s="63">
        <v>7.0106143557053816E-2</v>
      </c>
      <c r="R93" s="63">
        <v>0.13516554357263016</v>
      </c>
      <c r="S93" s="63">
        <v>-2.9628549031295515E-2</v>
      </c>
      <c r="T93" s="63">
        <v>5.9577288377175228E-2</v>
      </c>
      <c r="U93" s="63">
        <v>8.5702350450257044E-3</v>
      </c>
      <c r="V93" s="63">
        <v>-8.1343778841709308E-3</v>
      </c>
      <c r="W93" s="63">
        <v>4.8511899377586586E-3</v>
      </c>
      <c r="X93" s="63">
        <v>-2.5370820748116758E-2</v>
      </c>
      <c r="Y93" s="63">
        <v>-0.12621947500315289</v>
      </c>
    </row>
    <row r="94" spans="1:25" ht="12" customHeight="1">
      <c r="A94" s="60" t="s">
        <v>16</v>
      </c>
      <c r="B94" s="70"/>
      <c r="C94" s="69">
        <v>7.7242206121771702</v>
      </c>
      <c r="D94" s="69">
        <v>8.7695219856743627</v>
      </c>
      <c r="E94" s="69">
        <v>8.4729298201938104</v>
      </c>
      <c r="F94" s="69">
        <v>7.4619518997878735</v>
      </c>
      <c r="G94" s="69">
        <v>8.0096809062956282</v>
      </c>
      <c r="H94" s="69">
        <v>5.1716744539227122</v>
      </c>
      <c r="I94" s="69">
        <v>-2.7102744598216555</v>
      </c>
      <c r="J94" s="69">
        <v>-7.6969034713664692</v>
      </c>
      <c r="K94" s="69">
        <v>4.0774661433629324</v>
      </c>
      <c r="L94" s="69">
        <v>3.8507294235989695</v>
      </c>
      <c r="M94" s="69">
        <v>3.1819850317504126</v>
      </c>
      <c r="N94" s="69">
        <v>6.1382206558543011</v>
      </c>
      <c r="O94" s="69">
        <v>6.1506231478281475</v>
      </c>
      <c r="P94" s="69">
        <v>6.394246287299338</v>
      </c>
      <c r="Q94" s="69">
        <v>4.192608288318957</v>
      </c>
      <c r="R94" s="69">
        <v>4.6063220269232197</v>
      </c>
      <c r="S94" s="69">
        <v>5.2567991596282422</v>
      </c>
      <c r="T94" s="69">
        <v>1.4514066019674567</v>
      </c>
      <c r="U94" s="69">
        <v>-0.71389035488768593</v>
      </c>
      <c r="V94" s="69">
        <v>7.5515149939059976</v>
      </c>
      <c r="W94" s="69">
        <v>0.17075215514888256</v>
      </c>
      <c r="X94" s="69">
        <v>6.9306085762760352</v>
      </c>
      <c r="Y94" s="69">
        <v>2.7688817002958386</v>
      </c>
    </row>
    <row r="95" spans="1:25" ht="12" customHeight="1">
      <c r="A95" s="59" t="s">
        <v>17</v>
      </c>
      <c r="B95" s="75"/>
      <c r="C95" s="63">
        <v>0.27307695341629129</v>
      </c>
      <c r="D95" s="63">
        <v>0.13848786803238083</v>
      </c>
      <c r="E95" s="63">
        <v>0.1038010807200567</v>
      </c>
      <c r="F95" s="63">
        <v>0.1287378398189136</v>
      </c>
      <c r="G95" s="63">
        <v>8.3820120498854317E-2</v>
      </c>
      <c r="H95" s="63">
        <v>0.22996645339913394</v>
      </c>
      <c r="I95" s="63">
        <v>9.5651892167115324E-2</v>
      </c>
      <c r="J95" s="63">
        <v>-0.12487403752234914</v>
      </c>
      <c r="K95" s="63">
        <v>0.13352871581096684</v>
      </c>
      <c r="L95" s="63">
        <v>9.1147036891559119E-2</v>
      </c>
      <c r="M95" s="63">
        <v>3.4476643954841507E-3</v>
      </c>
      <c r="N95" s="63">
        <v>0.1980172450944869</v>
      </c>
      <c r="O95" s="63">
        <v>0.2163589780743066</v>
      </c>
      <c r="P95" s="63">
        <v>6.514708039631284E-2</v>
      </c>
      <c r="Q95" s="63">
        <v>0.30654937218231953</v>
      </c>
      <c r="R95" s="63">
        <v>0.26055342215476496</v>
      </c>
      <c r="S95" s="63">
        <v>0.1134436382108881</v>
      </c>
      <c r="T95" s="63">
        <v>0.20608245944606166</v>
      </c>
      <c r="U95" s="63">
        <v>4.2237155171262537E-2</v>
      </c>
      <c r="V95" s="63">
        <v>0.23814395558532384</v>
      </c>
      <c r="W95" s="63">
        <v>-5.3697163774500907E-2</v>
      </c>
      <c r="X95" s="63">
        <v>0.28111350135532104</v>
      </c>
      <c r="Y95" s="63">
        <v>6.6253966174846302E-2</v>
      </c>
    </row>
    <row r="96" spans="1:25" ht="12" customHeight="1">
      <c r="A96" s="59" t="s">
        <v>18</v>
      </c>
      <c r="B96" s="75"/>
      <c r="C96" s="63">
        <v>2.5251318872402142</v>
      </c>
      <c r="D96" s="63">
        <v>2.8357939260268226</v>
      </c>
      <c r="E96" s="63">
        <v>2.1947216880679057</v>
      </c>
      <c r="F96" s="63">
        <v>2.2119388266731406</v>
      </c>
      <c r="G96" s="63">
        <v>2.9214425599816241</v>
      </c>
      <c r="H96" s="63">
        <v>1.5106401223062123</v>
      </c>
      <c r="I96" s="63">
        <v>0.22595637398932772</v>
      </c>
      <c r="J96" s="63">
        <v>-2.2389712334909566</v>
      </c>
      <c r="K96" s="63">
        <v>2.683124725098085</v>
      </c>
      <c r="L96" s="63">
        <v>0.94046594631641178</v>
      </c>
      <c r="M96" s="63">
        <v>0.56004397539015505</v>
      </c>
      <c r="N96" s="63">
        <v>2.473743308486184</v>
      </c>
      <c r="O96" s="63">
        <v>2.9165391298982408</v>
      </c>
      <c r="P96" s="63">
        <v>2.2202307273666411</v>
      </c>
      <c r="Q96" s="63">
        <v>1.2467455900212154</v>
      </c>
      <c r="R96" s="63">
        <v>1.671539474017671</v>
      </c>
      <c r="S96" s="63">
        <v>2.1938664079605248</v>
      </c>
      <c r="T96" s="63">
        <v>0.73434903822152686</v>
      </c>
      <c r="U96" s="63">
        <v>-1.0163354111508021</v>
      </c>
      <c r="V96" s="63">
        <v>3.3686243749393614</v>
      </c>
      <c r="W96" s="63">
        <v>-1.5022278150354995</v>
      </c>
      <c r="X96" s="63">
        <v>2.0491920042491958</v>
      </c>
      <c r="Y96" s="63">
        <v>0.46585009397580035</v>
      </c>
    </row>
    <row r="97" spans="1:25" ht="12" customHeight="1">
      <c r="A97" s="59" t="s">
        <v>19</v>
      </c>
      <c r="B97" s="75"/>
      <c r="C97" s="63">
        <v>0.47594429695603852</v>
      </c>
      <c r="D97" s="63">
        <v>0.61453448472425665</v>
      </c>
      <c r="E97" s="63">
        <v>0.4067836758865378</v>
      </c>
      <c r="F97" s="63">
        <v>0.27207770367297396</v>
      </c>
      <c r="G97" s="63">
        <v>0.31868931397089129</v>
      </c>
      <c r="H97" s="63">
        <v>0.151300413167404</v>
      </c>
      <c r="I97" s="63">
        <v>0.16527037658961757</v>
      </c>
      <c r="J97" s="63">
        <v>3.3608093505794759E-2</v>
      </c>
      <c r="K97" s="63">
        <v>-7.9703663965406818E-3</v>
      </c>
      <c r="L97" s="63">
        <v>0.29596851972062321</v>
      </c>
      <c r="M97" s="63">
        <v>0.27550884194108993</v>
      </c>
      <c r="N97" s="63">
        <v>0.21860758868555671</v>
      </c>
      <c r="O97" s="63">
        <v>0.13321598217408601</v>
      </c>
      <c r="P97" s="63">
        <v>0.228229295787749</v>
      </c>
      <c r="Q97" s="63">
        <v>0.17126493290390143</v>
      </c>
      <c r="R97" s="63">
        <v>7.1859969295368739E-2</v>
      </c>
      <c r="S97" s="63">
        <v>0.1579502279528163</v>
      </c>
      <c r="T97" s="63">
        <v>0.14102059772983</v>
      </c>
      <c r="U97" s="63">
        <v>0.10948282963130021</v>
      </c>
      <c r="V97" s="63">
        <v>0.19498116369549362</v>
      </c>
      <c r="W97" s="63">
        <v>2.7451830402720728E-2</v>
      </c>
      <c r="X97" s="63">
        <v>0.26309109310103324</v>
      </c>
      <c r="Y97" s="63">
        <v>-2.0978122954887171E-2</v>
      </c>
    </row>
    <row r="98" spans="1:25" ht="12" customHeight="1">
      <c r="A98" s="59" t="s">
        <v>20</v>
      </c>
      <c r="B98" s="75"/>
      <c r="C98" s="63">
        <v>0.83737089443187462</v>
      </c>
      <c r="D98" s="63">
        <v>0.3666478871233983</v>
      </c>
      <c r="E98" s="63">
        <v>0.57247609438086011</v>
      </c>
      <c r="F98" s="63">
        <v>0.97183556887007905</v>
      </c>
      <c r="G98" s="63">
        <v>0.62130796465720695</v>
      </c>
      <c r="H98" s="63">
        <v>0.5802676016123971</v>
      </c>
      <c r="I98" s="63">
        <v>-2.0918891879590298</v>
      </c>
      <c r="J98" s="63">
        <v>-1.8853647280500727</v>
      </c>
      <c r="K98" s="63">
        <v>-0.37864062592936204</v>
      </c>
      <c r="L98" s="63">
        <v>-0.37075701842307002</v>
      </c>
      <c r="M98" s="63">
        <v>1.6652552587553542E-2</v>
      </c>
      <c r="N98" s="63">
        <v>0.16317954111266855</v>
      </c>
      <c r="O98" s="63">
        <v>8.5465522781735331E-2</v>
      </c>
      <c r="P98" s="63">
        <v>0.22550202594042121</v>
      </c>
      <c r="Q98" s="63">
        <v>0.28235865894162315</v>
      </c>
      <c r="R98" s="63">
        <v>3.5502951103217419E-2</v>
      </c>
      <c r="S98" s="63">
        <v>0.11494819940644259</v>
      </c>
      <c r="T98" s="63">
        <v>-0.15449438821327474</v>
      </c>
      <c r="U98" s="63">
        <v>9.8194354871753639E-2</v>
      </c>
      <c r="V98" s="63">
        <v>0.23888918970638276</v>
      </c>
      <c r="W98" s="63">
        <v>-0.12156584242346063</v>
      </c>
      <c r="X98" s="63">
        <v>0.20341111925368707</v>
      </c>
      <c r="Y98" s="63">
        <v>2.915596545265204E-3</v>
      </c>
    </row>
    <row r="99" spans="1:25" ht="12" customHeight="1">
      <c r="A99" s="59" t="s">
        <v>21</v>
      </c>
      <c r="B99" s="75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</row>
    <row r="100" spans="1:25" ht="12" customHeight="1">
      <c r="A100" s="59" t="s">
        <v>22</v>
      </c>
      <c r="B100" s="75"/>
      <c r="C100" s="63">
        <v>1.313024307065811</v>
      </c>
      <c r="D100" s="63">
        <v>0.9804350610685163</v>
      </c>
      <c r="E100" s="63">
        <v>1.6717049420967001</v>
      </c>
      <c r="F100" s="63">
        <v>1.7562962166183893</v>
      </c>
      <c r="G100" s="63">
        <v>1.7781669469019534</v>
      </c>
      <c r="H100" s="63">
        <v>0.42487067285951652</v>
      </c>
      <c r="I100" s="63">
        <v>-0.4250938216713222</v>
      </c>
      <c r="J100" s="63">
        <v>-2.0482427662530425</v>
      </c>
      <c r="K100" s="63">
        <v>0.15489144415046646</v>
      </c>
      <c r="L100" s="63">
        <v>0.36485259755182747</v>
      </c>
      <c r="M100" s="63">
        <v>0.49759435342484282</v>
      </c>
      <c r="N100" s="63">
        <v>0.30334796784213286</v>
      </c>
      <c r="O100" s="63">
        <v>0.77523867430165616</v>
      </c>
      <c r="P100" s="63">
        <v>0.76905930246959175</v>
      </c>
      <c r="Q100" s="63">
        <v>0.30383850172084503</v>
      </c>
      <c r="R100" s="63">
        <v>0.77586572248187136</v>
      </c>
      <c r="S100" s="63">
        <v>1.022013573276803</v>
      </c>
      <c r="T100" s="63">
        <v>2.3221414029961657E-3</v>
      </c>
      <c r="U100" s="63">
        <v>-0.37039895351826024</v>
      </c>
      <c r="V100" s="63">
        <v>1.3420090959082767</v>
      </c>
      <c r="W100" s="63">
        <v>4.9806103702530607E-2</v>
      </c>
      <c r="X100" s="63">
        <v>0.83457463165913326</v>
      </c>
      <c r="Y100" s="63">
        <v>0.19548153828872394</v>
      </c>
    </row>
    <row r="101" spans="1:25" ht="12" customHeight="1">
      <c r="A101" s="59" t="s">
        <v>23</v>
      </c>
      <c r="B101" s="75"/>
      <c r="C101" s="63">
        <v>0.52245707674493214</v>
      </c>
      <c r="D101" s="63">
        <v>0.15894237686229554</v>
      </c>
      <c r="E101" s="63">
        <v>-4.1056301612874477E-2</v>
      </c>
      <c r="F101" s="63">
        <v>-0.10629518991051108</v>
      </c>
      <c r="G101" s="63">
        <v>0.12354623965687012</v>
      </c>
      <c r="H101" s="63">
        <v>5.4767614800091506E-2</v>
      </c>
      <c r="I101" s="63">
        <v>-3.3508254726169535E-2</v>
      </c>
      <c r="J101" s="63">
        <v>8.2228527000904716E-2</v>
      </c>
      <c r="K101" s="63">
        <v>7.7990080120691391E-2</v>
      </c>
      <c r="L101" s="63">
        <v>0.2683406029190698</v>
      </c>
      <c r="M101" s="63">
        <v>0.19549713014878567</v>
      </c>
      <c r="N101" s="63">
        <v>5.6858320954983867E-2</v>
      </c>
      <c r="O101" s="63">
        <v>-2.8511617314125669E-2</v>
      </c>
      <c r="P101" s="63">
        <v>0.28805669042729809</v>
      </c>
      <c r="Q101" s="63">
        <v>2.2871987203608748E-2</v>
      </c>
      <c r="R101" s="63">
        <v>0.29004130968567254</v>
      </c>
      <c r="S101" s="63">
        <v>0.1161407054182079</v>
      </c>
      <c r="T101" s="63">
        <v>0.12856814423882348</v>
      </c>
      <c r="U101" s="63">
        <v>-5.1710040116416292E-2</v>
      </c>
      <c r="V101" s="63">
        <v>0.27586264210868228</v>
      </c>
      <c r="W101" s="63">
        <v>0.35492990368475053</v>
      </c>
      <c r="X101" s="63">
        <v>0.440652421575148</v>
      </c>
      <c r="Y101" s="63">
        <v>0.35109083427403265</v>
      </c>
    </row>
    <row r="102" spans="1:25" ht="12" customHeight="1">
      <c r="A102" s="59" t="s">
        <v>24</v>
      </c>
      <c r="B102" s="75"/>
      <c r="C102" s="63">
        <v>0.41771205069293665</v>
      </c>
      <c r="D102" s="63">
        <v>0.56139411065564526</v>
      </c>
      <c r="E102" s="63">
        <v>0.66399633997709351</v>
      </c>
      <c r="F102" s="63">
        <v>0.66382523676873295</v>
      </c>
      <c r="G102" s="63">
        <v>0.59848655047756305</v>
      </c>
      <c r="H102" s="63">
        <v>0.69727561637417312</v>
      </c>
      <c r="I102" s="63">
        <v>0.28212834034687084</v>
      </c>
      <c r="J102" s="63">
        <v>-0.19432606086826779</v>
      </c>
      <c r="K102" s="63">
        <v>0.70895887324826667</v>
      </c>
      <c r="L102" s="63">
        <v>0.67788930942336467</v>
      </c>
      <c r="M102" s="63">
        <v>0.73579040097133763</v>
      </c>
      <c r="N102" s="63">
        <v>0.66648434711535909</v>
      </c>
      <c r="O102" s="63">
        <v>0.16853918952131186</v>
      </c>
      <c r="P102" s="63">
        <v>0.88535758445294765</v>
      </c>
      <c r="Q102" s="63">
        <v>0.38023668317987702</v>
      </c>
      <c r="R102" s="63">
        <v>0.65381739414438056</v>
      </c>
      <c r="S102" s="63">
        <v>0.64441410622937678</v>
      </c>
      <c r="T102" s="63">
        <v>0.12476541566605776</v>
      </c>
      <c r="U102" s="63">
        <v>-9.7114541057447004E-2</v>
      </c>
      <c r="V102" s="63">
        <v>0.55482795253544259</v>
      </c>
      <c r="W102" s="63">
        <v>0.21440062350394021</v>
      </c>
      <c r="X102" s="63">
        <v>0.65525949683714502</v>
      </c>
      <c r="Y102" s="63">
        <v>0.39800480822813833</v>
      </c>
    </row>
    <row r="103" spans="1:25" ht="12" customHeight="1">
      <c r="A103" s="59" t="s">
        <v>25</v>
      </c>
      <c r="B103" s="75"/>
      <c r="C103" s="63">
        <v>0.5401335200468389</v>
      </c>
      <c r="D103" s="63">
        <v>2.2212063119860046</v>
      </c>
      <c r="E103" s="63">
        <v>1.8097667288945996</v>
      </c>
      <c r="F103" s="63">
        <v>1.1629756812751004</v>
      </c>
      <c r="G103" s="63">
        <v>-0.15870937303840521</v>
      </c>
      <c r="H103" s="63">
        <v>0.20961636051464072</v>
      </c>
      <c r="I103" s="63">
        <v>-1.8079810948357384</v>
      </c>
      <c r="J103" s="63">
        <v>-2.2120193129137555</v>
      </c>
      <c r="K103" s="63">
        <v>-0.86356794437205664</v>
      </c>
      <c r="L103" s="63">
        <v>0.37446602642626481</v>
      </c>
      <c r="M103" s="63">
        <v>0.30174071395856689</v>
      </c>
      <c r="N103" s="63">
        <v>0.55153665891290149</v>
      </c>
      <c r="O103" s="63">
        <v>0.5526400717695471</v>
      </c>
      <c r="P103" s="63">
        <v>0.32286642880400784</v>
      </c>
      <c r="Q103" s="63">
        <v>0.2907264093484479</v>
      </c>
      <c r="R103" s="63">
        <v>-2.9462187965429841E-2</v>
      </c>
      <c r="S103" s="63">
        <v>0.16649667571347526</v>
      </c>
      <c r="T103" s="63">
        <v>-4.0011011713206014E-2</v>
      </c>
      <c r="U103" s="63">
        <v>0.60523239548854502</v>
      </c>
      <c r="V103" s="63">
        <v>0.22402419446427324</v>
      </c>
      <c r="W103" s="63">
        <v>0.32921744953143917</v>
      </c>
      <c r="X103" s="63">
        <v>0.76410469410741944</v>
      </c>
      <c r="Y103" s="63">
        <v>0.77419042417599149</v>
      </c>
    </row>
    <row r="104" spans="1:25" ht="12" customHeight="1">
      <c r="A104" s="59" t="s">
        <v>26</v>
      </c>
      <c r="B104" s="75"/>
      <c r="C104" s="63">
        <v>0.35740504440169213</v>
      </c>
      <c r="D104" s="63">
        <v>0.36008902097011114</v>
      </c>
      <c r="E104" s="63">
        <v>0.22297412984615883</v>
      </c>
      <c r="F104" s="63">
        <v>-2.5973736962773056E-2</v>
      </c>
      <c r="G104" s="63">
        <v>0.62042280311030784</v>
      </c>
      <c r="H104" s="63">
        <v>0.54904948110820184</v>
      </c>
      <c r="I104" s="63">
        <v>0.31084664547943414</v>
      </c>
      <c r="J104" s="63">
        <v>0.31662905447405876</v>
      </c>
      <c r="K104" s="63">
        <v>1.061065181548124</v>
      </c>
      <c r="L104" s="63">
        <v>0.91683162303292021</v>
      </c>
      <c r="M104" s="63">
        <v>0.19454166278494478</v>
      </c>
      <c r="N104" s="63">
        <v>0.95704231820576124</v>
      </c>
      <c r="O104" s="63">
        <v>0.82519033454439794</v>
      </c>
      <c r="P104" s="63">
        <v>0.79141670201721437</v>
      </c>
      <c r="Q104" s="63">
        <v>0.54623726524536975</v>
      </c>
      <c r="R104" s="63">
        <v>0.59166782637662196</v>
      </c>
      <c r="S104" s="63">
        <v>0.23234193970968428</v>
      </c>
      <c r="T104" s="63">
        <v>7.9305970394676378E-2</v>
      </c>
      <c r="U104" s="63">
        <v>-0.49446093746153147</v>
      </c>
      <c r="V104" s="63">
        <v>0.46006552515959931</v>
      </c>
      <c r="W104" s="63">
        <v>0.34968963542851034</v>
      </c>
      <c r="X104" s="63">
        <v>0.71788942671113531</v>
      </c>
      <c r="Y104" s="63">
        <v>0.2736770111040307</v>
      </c>
    </row>
    <row r="105" spans="1:25" ht="12" customHeight="1">
      <c r="A105" s="59" t="s">
        <v>27</v>
      </c>
      <c r="B105" s="75"/>
      <c r="C105" s="63">
        <v>0.17967936575081758</v>
      </c>
      <c r="D105" s="63">
        <v>0.27690635060478003</v>
      </c>
      <c r="E105" s="63">
        <v>0.36065818453201332</v>
      </c>
      <c r="F105" s="63">
        <v>0.20993329857153553</v>
      </c>
      <c r="G105" s="63">
        <v>0.71857647894145849</v>
      </c>
      <c r="H105" s="63">
        <v>0.30648461431634744</v>
      </c>
      <c r="I105" s="63">
        <v>0.3603340577011131</v>
      </c>
      <c r="J105" s="63">
        <v>0.45612814929657775</v>
      </c>
      <c r="K105" s="63">
        <v>0.33559565822009574</v>
      </c>
      <c r="L105" s="63">
        <v>0.16674018100011576</v>
      </c>
      <c r="M105" s="63">
        <v>0.19099520137961054</v>
      </c>
      <c r="N105" s="63">
        <v>0.29805899002509362</v>
      </c>
      <c r="O105" s="63">
        <v>0.16108630475227115</v>
      </c>
      <c r="P105" s="63">
        <v>1.412941683207632E-2</v>
      </c>
      <c r="Q105" s="63">
        <v>0.28714905729060336</v>
      </c>
      <c r="R105" s="63">
        <v>0.16915125006191661</v>
      </c>
      <c r="S105" s="63">
        <v>0.43873873212553977</v>
      </c>
      <c r="T105" s="63">
        <v>0.1985772138856724</v>
      </c>
      <c r="U105" s="63">
        <v>0.23292727190267712</v>
      </c>
      <c r="V105" s="63">
        <v>0.25321292476207741</v>
      </c>
      <c r="W105" s="63">
        <v>0.21531725274713931</v>
      </c>
      <c r="X105" s="63">
        <v>0.26529573629324893</v>
      </c>
      <c r="Y105" s="63">
        <v>8.4172041168995612E-2</v>
      </c>
    </row>
    <row r="106" spans="1:25" ht="12" customHeight="1">
      <c r="A106" s="59" t="s">
        <v>28</v>
      </c>
      <c r="B106" s="75"/>
      <c r="C106" s="63">
        <v>0.1023883249317882</v>
      </c>
      <c r="D106" s="63">
        <v>0.17730428593345451</v>
      </c>
      <c r="E106" s="63">
        <v>0.26443702168169425</v>
      </c>
      <c r="F106" s="63">
        <v>0.10319241314278922</v>
      </c>
      <c r="G106" s="63">
        <v>0.13773223565965845</v>
      </c>
      <c r="H106" s="63">
        <v>0.14249799190342916</v>
      </c>
      <c r="I106" s="63">
        <v>0.20863368783798633</v>
      </c>
      <c r="J106" s="63">
        <v>0.32356617339346649</v>
      </c>
      <c r="K106" s="63">
        <v>-1.0959586449996695E-2</v>
      </c>
      <c r="L106" s="63">
        <v>4.1770011875755714E-2</v>
      </c>
      <c r="M106" s="63">
        <v>3.9634342043366223E-2</v>
      </c>
      <c r="N106" s="63">
        <v>2.143018137458149E-2</v>
      </c>
      <c r="O106" s="63">
        <v>0.13961159724333402</v>
      </c>
      <c r="P106" s="63">
        <v>0.18758976362817981</v>
      </c>
      <c r="Q106" s="63">
        <v>0.168191629384177</v>
      </c>
      <c r="R106" s="63">
        <v>0.12377275283186007</v>
      </c>
      <c r="S106" s="63">
        <v>0.16796483009344026</v>
      </c>
      <c r="T106" s="63">
        <v>2.4425774268010843E-2</v>
      </c>
      <c r="U106" s="63">
        <v>0.15629812538044371</v>
      </c>
      <c r="V106" s="63">
        <v>0.21541146185078111</v>
      </c>
      <c r="W106" s="63">
        <v>0.10854719061706064</v>
      </c>
      <c r="X106" s="63">
        <v>0.19455095741775894</v>
      </c>
      <c r="Y106" s="63">
        <v>6.3252627327826813E-2</v>
      </c>
    </row>
    <row r="107" spans="1:25" ht="12" customHeight="1">
      <c r="A107" s="59" t="s">
        <v>29</v>
      </c>
      <c r="B107" s="75"/>
      <c r="C107" s="63">
        <v>7.0974924962288674E-2</v>
      </c>
      <c r="D107" s="63">
        <v>6.811701289161097E-2</v>
      </c>
      <c r="E107" s="63">
        <v>7.2857766572411817E-2</v>
      </c>
      <c r="F107" s="63">
        <v>7.3148566350111133E-2</v>
      </c>
      <c r="G107" s="63">
        <v>0.12468451974973144</v>
      </c>
      <c r="H107" s="63">
        <v>0.16053225894072123</v>
      </c>
      <c r="I107" s="63">
        <v>3.1233011739037874E-2</v>
      </c>
      <c r="J107" s="63">
        <v>7.1096691332629663E-2</v>
      </c>
      <c r="K107" s="63">
        <v>9.3281271595140838E-2</v>
      </c>
      <c r="L107" s="63">
        <v>4.8873830044241E-2</v>
      </c>
      <c r="M107" s="63">
        <v>0.10599235040843918</v>
      </c>
      <c r="N107" s="63">
        <v>0.16849772307321031</v>
      </c>
      <c r="O107" s="63">
        <v>2.381456668061303E-2</v>
      </c>
      <c r="P107" s="63">
        <v>0.14589862001992854</v>
      </c>
      <c r="Q107" s="63">
        <v>8.3287956865653962E-2</v>
      </c>
      <c r="R107" s="63">
        <v>7.2906905118589702E-2</v>
      </c>
      <c r="S107" s="63">
        <v>7.4308823778786212E-2</v>
      </c>
      <c r="T107" s="63">
        <v>2.3279285837129154E-2</v>
      </c>
      <c r="U107" s="63">
        <v>0.1228657730869625</v>
      </c>
      <c r="V107" s="63">
        <v>9.8711644820345168E-2</v>
      </c>
      <c r="W107" s="63">
        <v>8.2844094476800301E-2</v>
      </c>
      <c r="X107" s="63">
        <v>9.4168469144376002E-2</v>
      </c>
      <c r="Y107" s="63">
        <v>1.2723864618624969E-2</v>
      </c>
    </row>
    <row r="108" spans="1:25" ht="12" customHeight="1">
      <c r="A108" s="59" t="s">
        <v>30</v>
      </c>
      <c r="B108" s="75"/>
      <c r="C108" s="63">
        <v>0.11395104256717437</v>
      </c>
      <c r="D108" s="63">
        <v>1.724607441374568E-2</v>
      </c>
      <c r="E108" s="63">
        <v>0.17223156204275364</v>
      </c>
      <c r="F108" s="63">
        <v>4.6487875294495253E-2</v>
      </c>
      <c r="G108" s="63">
        <v>0.12798426512477082</v>
      </c>
      <c r="H108" s="63">
        <v>0.1585379964590127</v>
      </c>
      <c r="I108" s="63">
        <v>-3.3902686378235208E-2</v>
      </c>
      <c r="J108" s="63">
        <v>-0.28215327059917344</v>
      </c>
      <c r="K108" s="63">
        <v>9.3324128148869465E-2</v>
      </c>
      <c r="L108" s="63">
        <v>3.3488159230457767E-2</v>
      </c>
      <c r="M108" s="63">
        <v>5.8308098483779026E-2</v>
      </c>
      <c r="N108" s="63">
        <v>8.996410371598007E-2</v>
      </c>
      <c r="O108" s="63">
        <v>0.15179619722620971</v>
      </c>
      <c r="P108" s="63">
        <v>0.26595566641514656</v>
      </c>
      <c r="Q108" s="63">
        <v>0.10270323468827978</v>
      </c>
      <c r="R108" s="63">
        <v>-6.1716993981270438E-2</v>
      </c>
      <c r="S108" s="63">
        <v>-0.19465302514087979</v>
      </c>
      <c r="T108" s="63">
        <v>-3.563651403798189E-3</v>
      </c>
      <c r="U108" s="63">
        <v>-6.6856366915147639E-2</v>
      </c>
      <c r="V108" s="63">
        <v>9.0008286927946407E-2</v>
      </c>
      <c r="W108" s="63">
        <v>0.1061317191214321</v>
      </c>
      <c r="X108" s="63">
        <v>0.16314775466854464</v>
      </c>
      <c r="Y108" s="63">
        <v>0.11553909906325228</v>
      </c>
    </row>
    <row r="109" spans="1:25" ht="12" customHeight="1">
      <c r="A109" s="59" t="s">
        <v>31</v>
      </c>
      <c r="B109" s="75"/>
      <c r="C109" s="63">
        <v>-5.0840992161276998E-3</v>
      </c>
      <c r="D109" s="63">
        <v>-7.9682857563181369E-3</v>
      </c>
      <c r="E109" s="63">
        <v>-2.3152303849927197E-3</v>
      </c>
      <c r="F109" s="63">
        <v>-6.1648815160069721E-3</v>
      </c>
      <c r="G109" s="63">
        <v>-6.3735447694863532E-3</v>
      </c>
      <c r="H109" s="63">
        <v>-4.3412054314235322E-3</v>
      </c>
      <c r="I109" s="63">
        <v>2.1334855179060228E-3</v>
      </c>
      <c r="J109" s="63">
        <v>5.6685936939940354E-3</v>
      </c>
      <c r="K109" s="63">
        <v>-2.956639371429049E-3</v>
      </c>
      <c r="L109" s="63">
        <v>5.2464353240891512E-4</v>
      </c>
      <c r="M109" s="63">
        <v>6.2121294399457537E-3</v>
      </c>
      <c r="N109" s="63">
        <v>-2.8538465231866754E-2</v>
      </c>
      <c r="O109" s="63">
        <v>2.9638216174562523E-2</v>
      </c>
      <c r="P109" s="63">
        <v>-1.525382483499731E-2</v>
      </c>
      <c r="Q109" s="63">
        <v>3.9321836254832418E-4</v>
      </c>
      <c r="R109" s="63">
        <v>-1.9162648699246623E-2</v>
      </c>
      <c r="S109" s="63">
        <v>8.7985264480796438E-3</v>
      </c>
      <c r="T109" s="63">
        <v>-1.3148384803926116E-2</v>
      </c>
      <c r="U109" s="63">
        <v>1.5743959512119658E-2</v>
      </c>
      <c r="V109" s="63">
        <v>-3.2557030565980327E-3</v>
      </c>
      <c r="W109" s="63">
        <v>9.8970728576780326E-3</v>
      </c>
      <c r="X109" s="63">
        <v>4.155067758320646E-3</v>
      </c>
      <c r="Y109" s="63">
        <v>-1.3275872207253774E-2</v>
      </c>
    </row>
    <row r="110" spans="1:25" ht="12" customHeight="1">
      <c r="A110" s="64" t="s">
        <v>32</v>
      </c>
      <c r="B110" s="78"/>
      <c r="C110" s="78">
        <v>8.4028018627704029</v>
      </c>
      <c r="D110" s="78">
        <v>9.2297486201563288</v>
      </c>
      <c r="E110" s="78">
        <v>8.6752608987142708</v>
      </c>
      <c r="F110" s="78">
        <v>7.9969048549271662</v>
      </c>
      <c r="G110" s="78">
        <v>8.1202831743184731</v>
      </c>
      <c r="H110" s="78">
        <v>5.652353098655766</v>
      </c>
      <c r="I110" s="78">
        <v>-2.7536092513353481</v>
      </c>
      <c r="J110" s="78">
        <v>-7.6337158953660387</v>
      </c>
      <c r="K110" s="78">
        <v>4.5722983687558099</v>
      </c>
      <c r="L110" s="78">
        <v>4.4556959106272416</v>
      </c>
      <c r="M110" s="78">
        <v>3.4442431101910667</v>
      </c>
      <c r="N110" s="78">
        <v>6.1488602881315018</v>
      </c>
      <c r="O110" s="78">
        <v>7.1893126325703491</v>
      </c>
      <c r="P110" s="78">
        <v>6.2893057353771411</v>
      </c>
      <c r="Q110" s="78">
        <v>4.1878349237258021</v>
      </c>
      <c r="R110" s="78">
        <v>4.9679314254508853</v>
      </c>
      <c r="S110" s="78">
        <v>5.4350918138519972</v>
      </c>
      <c r="T110" s="78">
        <v>1.7256544872861213</v>
      </c>
      <c r="U110" s="78">
        <v>-0.73827978889691792</v>
      </c>
      <c r="V110" s="78">
        <v>7.50671071487929</v>
      </c>
      <c r="W110" s="78">
        <v>0.83369460180438182</v>
      </c>
      <c r="X110" s="78">
        <v>7.3228760536459276</v>
      </c>
      <c r="Y110" s="78">
        <v>2.8094039877157684</v>
      </c>
    </row>
    <row r="111" spans="1:25" ht="12" customHeight="1"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</row>
    <row r="112" spans="1:25" ht="12" customHeight="1"/>
    <row r="113" spans="2:25" ht="12" customHeight="1"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</row>
    <row r="114" spans="2:25" ht="12" customHeight="1"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</row>
    <row r="115" spans="2:25" ht="12" customHeight="1"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</row>
    <row r="116" spans="2:25" ht="12" customHeight="1"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</row>
    <row r="117" spans="2:25" ht="12" customHeight="1"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</row>
    <row r="118" spans="2:25" ht="12" customHeight="1"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</row>
    <row r="119" spans="2:25" ht="12" customHeight="1"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</row>
    <row r="120" spans="2:25" ht="12" customHeight="1"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</row>
    <row r="121" spans="2:25" ht="12" customHeight="1"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</row>
    <row r="122" spans="2:25" ht="12" customHeight="1"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</row>
    <row r="123" spans="2:25" ht="12" customHeight="1"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</row>
    <row r="124" spans="2:25" ht="12" customHeight="1"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</row>
    <row r="125" spans="2:25" ht="12" customHeight="1"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</row>
    <row r="126" spans="2:25" ht="12" customHeight="1"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</row>
    <row r="127" spans="2:25" ht="12" customHeight="1"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</row>
    <row r="128" spans="2:25" ht="12" customHeight="1"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</row>
    <row r="129" spans="2:25" ht="12" customHeight="1"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</row>
    <row r="130" spans="2:25" ht="12" customHeight="1"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</row>
    <row r="131" spans="2:25" ht="12" customHeight="1"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</row>
    <row r="132" spans="2:25" ht="12" customHeight="1"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</row>
    <row r="133" spans="2:25" ht="12" customHeight="1"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</row>
    <row r="134" spans="2:25" ht="12" customHeight="1"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</row>
    <row r="135" spans="2:25" ht="12" customHeight="1"/>
    <row r="136" spans="2:25" ht="12" customHeight="1"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</row>
    <row r="137" spans="2:25" ht="12" customHeight="1"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</row>
    <row r="138" spans="2:25" ht="12" customHeight="1"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</row>
    <row r="139" spans="2:25" ht="12" customHeight="1"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</row>
    <row r="140" spans="2:25" ht="12" customHeight="1"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</row>
    <row r="141" spans="2:25" ht="12" customHeight="1"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</row>
    <row r="142" spans="2:25" ht="12" customHeight="1"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</row>
    <row r="143" spans="2:25" ht="12" customHeight="1"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</row>
    <row r="144" spans="2:25" ht="12" customHeight="1"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</row>
    <row r="145" spans="3:25" ht="12" customHeight="1"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</row>
    <row r="146" spans="3:25" ht="12" customHeight="1"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</row>
    <row r="147" spans="3:25" ht="12" customHeight="1"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</row>
    <row r="148" spans="3:25" ht="12" customHeight="1"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</row>
    <row r="149" spans="3:25" ht="12" customHeight="1"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</row>
    <row r="150" spans="3:25" ht="12" customHeight="1"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</row>
    <row r="151" spans="3:25" ht="12" customHeight="1"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</row>
    <row r="152" spans="3:25" ht="12" customHeight="1"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</row>
    <row r="153" spans="3:25" ht="12" customHeight="1"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</row>
    <row r="154" spans="3:25" ht="12" customHeight="1"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</row>
    <row r="155" spans="3:25" ht="12" customHeight="1"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</row>
    <row r="156" spans="3:25" ht="12" customHeight="1"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</row>
    <row r="157" spans="3:25" ht="12" customHeight="1"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selection activeCell="F32" sqref="F32:F33"/>
    </sheetView>
  </sheetViews>
  <sheetFormatPr defaultColWidth="12.7109375" defaultRowHeight="15.75"/>
  <cols>
    <col min="1" max="1" width="7.5703125" style="80" customWidth="1"/>
    <col min="2" max="3" width="10.140625" style="80" customWidth="1"/>
    <col min="4" max="4" width="13.5703125" style="80" customWidth="1"/>
    <col min="5" max="5" width="13.28515625" style="80" customWidth="1"/>
    <col min="6" max="6" width="14" style="80" customWidth="1"/>
    <col min="7" max="7" width="12.28515625" style="80" customWidth="1"/>
    <col min="8" max="8" width="14.42578125" style="80" customWidth="1"/>
    <col min="9" max="9" width="10.5703125" style="80" customWidth="1"/>
    <col min="10" max="10" width="9.42578125" style="80" customWidth="1"/>
    <col min="11" max="16384" width="12.7109375" style="80"/>
  </cols>
  <sheetData>
    <row r="1" spans="1:9" ht="18.75">
      <c r="A1" s="79" t="s">
        <v>84</v>
      </c>
    </row>
    <row r="3" spans="1:9">
      <c r="A3" s="81" t="s">
        <v>85</v>
      </c>
    </row>
    <row r="4" spans="1:9">
      <c r="B4" s="82" t="s">
        <v>86</v>
      </c>
      <c r="C4" s="83" t="s">
        <v>87</v>
      </c>
      <c r="D4" s="84" t="s">
        <v>88</v>
      </c>
      <c r="E4" s="82" t="s">
        <v>89</v>
      </c>
      <c r="F4" s="83" t="s">
        <v>90</v>
      </c>
      <c r="G4" s="84" t="s">
        <v>91</v>
      </c>
      <c r="H4" s="82" t="s">
        <v>92</v>
      </c>
      <c r="I4" s="83" t="s">
        <v>93</v>
      </c>
    </row>
    <row r="5" spans="1:9">
      <c r="A5" s="85">
        <v>2010</v>
      </c>
      <c r="B5" s="86">
        <v>1.7</v>
      </c>
      <c r="C5" s="87">
        <v>15</v>
      </c>
      <c r="D5" s="88">
        <f t="shared" ref="D5:D10" si="0">B5*C5</f>
        <v>25.5</v>
      </c>
      <c r="E5" s="86">
        <v>1.2</v>
      </c>
      <c r="F5" s="87">
        <v>31</v>
      </c>
      <c r="G5" s="88">
        <f t="shared" ref="G5:G10" si="1">E5*F5</f>
        <v>37.199999999999996</v>
      </c>
      <c r="H5" s="86">
        <f t="shared" ref="H5:H10" si="2">D5+G5</f>
        <v>62.699999999999996</v>
      </c>
      <c r="I5" s="89">
        <f>((H5/H6)-1)*100</f>
        <v>13.176895306859194</v>
      </c>
    </row>
    <row r="6" spans="1:9">
      <c r="A6" s="85">
        <v>2009</v>
      </c>
      <c r="B6" s="86">
        <v>1.6</v>
      </c>
      <c r="C6" s="87">
        <v>14</v>
      </c>
      <c r="D6" s="88">
        <f t="shared" si="0"/>
        <v>22.400000000000002</v>
      </c>
      <c r="E6" s="86">
        <v>1.1000000000000001</v>
      </c>
      <c r="F6" s="87">
        <v>30</v>
      </c>
      <c r="G6" s="88">
        <f t="shared" si="1"/>
        <v>33</v>
      </c>
      <c r="H6" s="86">
        <f t="shared" si="2"/>
        <v>55.400000000000006</v>
      </c>
      <c r="I6" s="89">
        <f>((H6/H7)-1)*100</f>
        <v>23.937360178970923</v>
      </c>
    </row>
    <row r="7" spans="1:9">
      <c r="A7" s="85">
        <v>2008</v>
      </c>
      <c r="B7" s="86">
        <v>1.5</v>
      </c>
      <c r="C7" s="87">
        <v>13</v>
      </c>
      <c r="D7" s="88">
        <f t="shared" si="0"/>
        <v>19.5</v>
      </c>
      <c r="E7" s="86">
        <v>0.9</v>
      </c>
      <c r="F7" s="87">
        <v>28</v>
      </c>
      <c r="G7" s="88">
        <f t="shared" si="1"/>
        <v>25.2</v>
      </c>
      <c r="H7" s="86">
        <f t="shared" si="2"/>
        <v>44.7</v>
      </c>
      <c r="I7" s="89">
        <f>((H7/H8)-1)*100</f>
        <v>29.565217391304355</v>
      </c>
    </row>
    <row r="8" spans="1:9">
      <c r="A8" s="85">
        <v>2007</v>
      </c>
      <c r="B8" s="86">
        <v>1.3</v>
      </c>
      <c r="C8" s="87">
        <v>12</v>
      </c>
      <c r="D8" s="88">
        <f t="shared" si="0"/>
        <v>15.600000000000001</v>
      </c>
      <c r="E8" s="86">
        <v>0.7</v>
      </c>
      <c r="F8" s="87">
        <v>27</v>
      </c>
      <c r="G8" s="88">
        <f t="shared" si="1"/>
        <v>18.899999999999999</v>
      </c>
      <c r="H8" s="86">
        <f t="shared" si="2"/>
        <v>34.5</v>
      </c>
      <c r="I8" s="89">
        <f>((H8/H9)-1)*100</f>
        <v>24.548736462093856</v>
      </c>
    </row>
    <row r="9" spans="1:9">
      <c r="A9" s="85">
        <v>2006</v>
      </c>
      <c r="B9" s="86">
        <v>1.1000000000000001</v>
      </c>
      <c r="C9" s="87">
        <v>11</v>
      </c>
      <c r="D9" s="88">
        <f t="shared" si="0"/>
        <v>12.100000000000001</v>
      </c>
      <c r="E9" s="86">
        <v>0.6</v>
      </c>
      <c r="F9" s="87">
        <v>26</v>
      </c>
      <c r="G9" s="88">
        <f t="shared" si="1"/>
        <v>15.6</v>
      </c>
      <c r="H9" s="86">
        <f t="shared" si="2"/>
        <v>27.700000000000003</v>
      </c>
      <c r="I9" s="89">
        <f>((H9/H10)-1)*100</f>
        <v>23.111111111111128</v>
      </c>
    </row>
    <row r="10" spans="1:9">
      <c r="A10" s="85">
        <v>2005</v>
      </c>
      <c r="B10" s="90">
        <v>1</v>
      </c>
      <c r="C10" s="91">
        <v>10</v>
      </c>
      <c r="D10" s="92">
        <f t="shared" si="0"/>
        <v>10</v>
      </c>
      <c r="E10" s="90">
        <v>0.5</v>
      </c>
      <c r="F10" s="91">
        <v>25</v>
      </c>
      <c r="G10" s="92">
        <f t="shared" si="1"/>
        <v>12.5</v>
      </c>
      <c r="H10" s="90">
        <f t="shared" si="2"/>
        <v>22.5</v>
      </c>
      <c r="I10" s="91"/>
    </row>
    <row r="11" spans="1:9">
      <c r="D11" s="93" t="s">
        <v>94</v>
      </c>
      <c r="E11" s="94"/>
      <c r="F11" s="94"/>
      <c r="G11" s="93" t="s">
        <v>95</v>
      </c>
    </row>
    <row r="12" spans="1:9">
      <c r="D12" s="93" t="s">
        <v>96</v>
      </c>
    </row>
    <row r="13" spans="1:9">
      <c r="A13" s="81"/>
    </row>
    <row r="14" spans="1:9">
      <c r="A14" s="93" t="s">
        <v>97</v>
      </c>
      <c r="B14" s="94"/>
      <c r="C14" s="94"/>
      <c r="D14" s="94"/>
      <c r="E14" s="94"/>
      <c r="F14" s="94"/>
      <c r="G14" s="94"/>
      <c r="H14" s="95"/>
      <c r="I14" s="95"/>
    </row>
    <row r="15" spans="1:9">
      <c r="A15" s="94"/>
      <c r="B15" s="82" t="s">
        <v>86</v>
      </c>
      <c r="C15" s="83" t="s">
        <v>87</v>
      </c>
      <c r="D15" s="84" t="s">
        <v>98</v>
      </c>
      <c r="E15" s="82" t="s">
        <v>89</v>
      </c>
      <c r="F15" s="83" t="s">
        <v>90</v>
      </c>
      <c r="G15" s="84" t="s">
        <v>99</v>
      </c>
      <c r="H15" s="82" t="s">
        <v>100</v>
      </c>
      <c r="I15" s="83" t="s">
        <v>101</v>
      </c>
    </row>
    <row r="16" spans="1:9">
      <c r="A16" s="85">
        <v>2010</v>
      </c>
      <c r="B16" s="86">
        <v>1.7</v>
      </c>
      <c r="C16" s="87">
        <v>15</v>
      </c>
      <c r="D16" s="96">
        <f t="shared" ref="D16:D21" si="3">C16*$B$19</f>
        <v>19.5</v>
      </c>
      <c r="E16" s="86">
        <v>1.2</v>
      </c>
      <c r="F16" s="87">
        <v>31</v>
      </c>
      <c r="G16" s="96">
        <f t="shared" ref="G16:G21" si="4">F16*$E$19</f>
        <v>21.7</v>
      </c>
      <c r="H16" s="86">
        <f t="shared" ref="H16:H21" si="5">D16+G16</f>
        <v>41.2</v>
      </c>
      <c r="I16" s="89">
        <f>((H16/H17)-1)*100</f>
        <v>5.1020408163265252</v>
      </c>
    </row>
    <row r="17" spans="1:10">
      <c r="A17" s="85">
        <v>2009</v>
      </c>
      <c r="B17" s="86">
        <v>1.6</v>
      </c>
      <c r="C17" s="87">
        <v>14</v>
      </c>
      <c r="D17" s="96">
        <f t="shared" si="3"/>
        <v>18.2</v>
      </c>
      <c r="E17" s="86">
        <v>1.1000000000000001</v>
      </c>
      <c r="F17" s="87">
        <v>30</v>
      </c>
      <c r="G17" s="96">
        <f t="shared" si="4"/>
        <v>21</v>
      </c>
      <c r="H17" s="86">
        <f t="shared" si="5"/>
        <v>39.200000000000003</v>
      </c>
      <c r="I17" s="89">
        <f>((H17/H18)-1)*100</f>
        <v>7.3972602739726057</v>
      </c>
    </row>
    <row r="18" spans="1:10">
      <c r="A18" s="85">
        <v>2008</v>
      </c>
      <c r="B18" s="86">
        <v>1.5</v>
      </c>
      <c r="C18" s="87">
        <v>13</v>
      </c>
      <c r="D18" s="96">
        <f t="shared" si="3"/>
        <v>16.900000000000002</v>
      </c>
      <c r="E18" s="86">
        <v>0.9</v>
      </c>
      <c r="F18" s="87">
        <v>28</v>
      </c>
      <c r="G18" s="96">
        <f t="shared" si="4"/>
        <v>19.599999999999998</v>
      </c>
      <c r="H18" s="86">
        <f t="shared" si="5"/>
        <v>36.5</v>
      </c>
      <c r="I18" s="89">
        <f>((H18/H19)-1)*100</f>
        <v>5.7971014492753659</v>
      </c>
    </row>
    <row r="19" spans="1:10">
      <c r="A19" s="97">
        <v>2007</v>
      </c>
      <c r="B19" s="98">
        <v>1.3</v>
      </c>
      <c r="C19" s="87">
        <v>12</v>
      </c>
      <c r="D19" s="96">
        <f t="shared" si="3"/>
        <v>15.600000000000001</v>
      </c>
      <c r="E19" s="98">
        <v>0.7</v>
      </c>
      <c r="F19" s="87">
        <v>27</v>
      </c>
      <c r="G19" s="96">
        <f t="shared" si="4"/>
        <v>18.899999999999999</v>
      </c>
      <c r="H19" s="86">
        <f t="shared" si="5"/>
        <v>34.5</v>
      </c>
      <c r="I19" s="89">
        <f>((H19/H20)-1)*100</f>
        <v>6.1538461538461542</v>
      </c>
    </row>
    <row r="20" spans="1:10">
      <c r="A20" s="85">
        <v>2006</v>
      </c>
      <c r="B20" s="86">
        <v>1.1000000000000001</v>
      </c>
      <c r="C20" s="87">
        <v>11</v>
      </c>
      <c r="D20" s="96">
        <f t="shared" si="3"/>
        <v>14.3</v>
      </c>
      <c r="E20" s="86">
        <v>0.6</v>
      </c>
      <c r="F20" s="87">
        <v>26</v>
      </c>
      <c r="G20" s="96">
        <f t="shared" si="4"/>
        <v>18.2</v>
      </c>
      <c r="H20" s="86">
        <f t="shared" si="5"/>
        <v>32.5</v>
      </c>
      <c r="I20" s="89">
        <f>((H20/H21)-1)*100</f>
        <v>6.5573770491803351</v>
      </c>
    </row>
    <row r="21" spans="1:10">
      <c r="A21" s="85">
        <v>2005</v>
      </c>
      <c r="B21" s="90">
        <v>1</v>
      </c>
      <c r="C21" s="91">
        <v>10</v>
      </c>
      <c r="D21" s="99">
        <f t="shared" si="3"/>
        <v>13</v>
      </c>
      <c r="E21" s="90">
        <v>0.5</v>
      </c>
      <c r="F21" s="91">
        <v>25</v>
      </c>
      <c r="G21" s="99">
        <f t="shared" si="4"/>
        <v>17.5</v>
      </c>
      <c r="H21" s="90">
        <f t="shared" si="5"/>
        <v>30.5</v>
      </c>
      <c r="I21" s="100"/>
    </row>
    <row r="22" spans="1:10">
      <c r="A22" s="85"/>
      <c r="B22" s="94"/>
      <c r="C22" s="94"/>
      <c r="D22" s="93" t="s">
        <v>102</v>
      </c>
      <c r="E22" s="94"/>
      <c r="F22" s="94"/>
      <c r="H22" s="94"/>
      <c r="I22" s="94"/>
    </row>
    <row r="23" spans="1:10">
      <c r="A23" s="85"/>
      <c r="B23" s="94"/>
      <c r="C23" s="94"/>
      <c r="D23" s="93" t="s">
        <v>103</v>
      </c>
      <c r="E23" s="94"/>
      <c r="F23" s="94"/>
      <c r="G23" s="93"/>
      <c r="H23" s="94"/>
      <c r="I23" s="94"/>
    </row>
    <row r="24" spans="1:10" ht="18.75" customHeight="1">
      <c r="A24" s="85"/>
      <c r="B24" s="94"/>
      <c r="D24" s="93" t="s">
        <v>104</v>
      </c>
      <c r="F24" s="94"/>
      <c r="G24" s="94"/>
      <c r="H24" s="94"/>
      <c r="I24" s="94"/>
    </row>
    <row r="25" spans="1:10" ht="18.75" customHeight="1"/>
    <row r="26" spans="1:10" ht="18.75" customHeight="1">
      <c r="A26" s="81" t="s">
        <v>105</v>
      </c>
    </row>
    <row r="27" spans="1:10" ht="18.75" customHeight="1">
      <c r="B27" s="82" t="s">
        <v>86</v>
      </c>
      <c r="C27" s="83" t="s">
        <v>87</v>
      </c>
      <c r="D27" s="84" t="s">
        <v>94</v>
      </c>
      <c r="E27" s="82" t="s">
        <v>106</v>
      </c>
      <c r="F27" s="101" t="s">
        <v>107</v>
      </c>
      <c r="G27" s="83" t="s">
        <v>108</v>
      </c>
      <c r="H27" s="84" t="s">
        <v>109</v>
      </c>
      <c r="I27" s="82" t="s">
        <v>110</v>
      </c>
      <c r="J27" s="83" t="s">
        <v>111</v>
      </c>
    </row>
    <row r="28" spans="1:10" ht="18.75" customHeight="1">
      <c r="A28" s="85">
        <v>2010</v>
      </c>
      <c r="B28" s="86">
        <v>1.7</v>
      </c>
      <c r="C28" s="87">
        <v>15</v>
      </c>
      <c r="D28" s="102">
        <f t="shared" ref="D28:D33" si="6">C28*B28</f>
        <v>25.5</v>
      </c>
      <c r="E28" s="86">
        <f>C28*B29</f>
        <v>24</v>
      </c>
      <c r="F28" s="94">
        <f>C29*B29</f>
        <v>22.400000000000002</v>
      </c>
      <c r="G28" s="103">
        <f>E28/F28</f>
        <v>1.0714285714285714</v>
      </c>
      <c r="H28" s="104">
        <f>G28*G29*G30</f>
        <v>1.25</v>
      </c>
      <c r="I28" s="86">
        <f>H28*$D$31</f>
        <v>19.5</v>
      </c>
      <c r="J28" s="89">
        <f>((I28/I29)-1)*100</f>
        <v>7.1428571428571175</v>
      </c>
    </row>
    <row r="29" spans="1:10" ht="18.75" customHeight="1">
      <c r="A29" s="85">
        <v>2009</v>
      </c>
      <c r="B29" s="86">
        <v>1.6</v>
      </c>
      <c r="C29" s="87">
        <v>14</v>
      </c>
      <c r="D29" s="102">
        <f t="shared" si="6"/>
        <v>22.400000000000002</v>
      </c>
      <c r="E29" s="86">
        <f>C29*B30</f>
        <v>21</v>
      </c>
      <c r="F29" s="94">
        <f>C30*B30</f>
        <v>19.5</v>
      </c>
      <c r="G29" s="103">
        <f>E29/F29</f>
        <v>1.0769230769230769</v>
      </c>
      <c r="H29" s="104">
        <f>G29*G30</f>
        <v>1.1666666666666667</v>
      </c>
      <c r="I29" s="86">
        <f>H29*$D$31</f>
        <v>18.200000000000003</v>
      </c>
      <c r="J29" s="89">
        <f>((I29/I30)-1)*100</f>
        <v>7.6923076923076872</v>
      </c>
    </row>
    <row r="30" spans="1:10" ht="18.75" customHeight="1">
      <c r="A30" s="85">
        <v>2008</v>
      </c>
      <c r="B30" s="86">
        <v>1.5</v>
      </c>
      <c r="C30" s="87">
        <v>13</v>
      </c>
      <c r="D30" s="102">
        <f t="shared" si="6"/>
        <v>19.5</v>
      </c>
      <c r="E30" s="86">
        <f>C30*B31</f>
        <v>16.900000000000002</v>
      </c>
      <c r="F30" s="94">
        <f>C31*B31</f>
        <v>15.600000000000001</v>
      </c>
      <c r="G30" s="103">
        <f>E30/F30</f>
        <v>1.0833333333333335</v>
      </c>
      <c r="H30" s="104">
        <f>G30</f>
        <v>1.0833333333333335</v>
      </c>
      <c r="I30" s="86">
        <f>H30*$D$31</f>
        <v>16.900000000000002</v>
      </c>
      <c r="J30" s="89">
        <f>((I30/I31)-1)*100</f>
        <v>8.3333333333333481</v>
      </c>
    </row>
    <row r="31" spans="1:10" ht="18.75" customHeight="1">
      <c r="A31" s="97">
        <v>2007</v>
      </c>
      <c r="B31" s="98">
        <v>1.3</v>
      </c>
      <c r="C31" s="105">
        <v>12</v>
      </c>
      <c r="D31" s="106">
        <f t="shared" si="6"/>
        <v>15.600000000000001</v>
      </c>
      <c r="E31" s="86">
        <f>C31*B32</f>
        <v>13.200000000000001</v>
      </c>
      <c r="F31" s="94">
        <f>C32*B32</f>
        <v>12.100000000000001</v>
      </c>
      <c r="G31" s="103">
        <f>E31/F31</f>
        <v>1.0909090909090908</v>
      </c>
      <c r="H31" s="107">
        <v>1</v>
      </c>
      <c r="I31" s="98">
        <f>H31*$D$31</f>
        <v>15.600000000000001</v>
      </c>
      <c r="J31" s="89">
        <f>((I31/I32)-1)*100</f>
        <v>9.0909090909090828</v>
      </c>
    </row>
    <row r="32" spans="1:10" ht="18.75" customHeight="1">
      <c r="A32" s="85">
        <v>2006</v>
      </c>
      <c r="B32" s="86">
        <v>1.1000000000000001</v>
      </c>
      <c r="C32" s="87">
        <v>11</v>
      </c>
      <c r="D32" s="102">
        <f t="shared" si="6"/>
        <v>12.100000000000001</v>
      </c>
      <c r="E32" s="86">
        <f>C32*B33</f>
        <v>11</v>
      </c>
      <c r="F32" s="94">
        <f>C33*B33</f>
        <v>10</v>
      </c>
      <c r="G32" s="103">
        <f>E32/F32</f>
        <v>1.1000000000000001</v>
      </c>
      <c r="H32" s="104">
        <f>1/G31</f>
        <v>0.91666666666666674</v>
      </c>
      <c r="I32" s="108">
        <f>H32*$D$31</f>
        <v>14.300000000000002</v>
      </c>
      <c r="J32" s="109"/>
    </row>
    <row r="33" spans="1:10" ht="18.75" customHeight="1">
      <c r="A33" s="85">
        <v>2005</v>
      </c>
      <c r="B33" s="90">
        <v>1</v>
      </c>
      <c r="C33" s="91">
        <v>10</v>
      </c>
      <c r="D33" s="99">
        <f t="shared" si="6"/>
        <v>10</v>
      </c>
      <c r="E33" s="90"/>
      <c r="F33" s="110"/>
      <c r="G33" s="91"/>
      <c r="H33" s="92"/>
      <c r="I33" s="90"/>
      <c r="J33" s="111"/>
    </row>
    <row r="34" spans="1:10" ht="18.75" customHeight="1">
      <c r="A34" s="85"/>
      <c r="B34" s="94"/>
      <c r="C34" s="112" t="s">
        <v>112</v>
      </c>
      <c r="D34" s="102"/>
      <c r="E34" s="94"/>
      <c r="F34" s="94"/>
      <c r="G34" s="94"/>
      <c r="H34" s="94"/>
      <c r="I34" s="94"/>
    </row>
    <row r="35" spans="1:10" ht="18.75" customHeight="1">
      <c r="A35" s="85"/>
      <c r="B35" s="94"/>
      <c r="C35" s="93" t="s">
        <v>113</v>
      </c>
      <c r="D35" s="102"/>
      <c r="E35" s="94"/>
      <c r="F35" s="94"/>
      <c r="G35" s="94"/>
      <c r="H35" s="94"/>
      <c r="I35" s="94"/>
    </row>
    <row r="36" spans="1:10" ht="18.75" customHeight="1">
      <c r="B36" s="93"/>
      <c r="C36" s="81" t="s">
        <v>114</v>
      </c>
      <c r="E36" s="93"/>
      <c r="F36" s="113" t="s">
        <v>115</v>
      </c>
    </row>
    <row r="37" spans="1:10" ht="18.75" customHeight="1">
      <c r="B37" s="93"/>
      <c r="C37" s="81" t="s">
        <v>116</v>
      </c>
      <c r="E37" s="81"/>
      <c r="F37" s="81" t="s">
        <v>117</v>
      </c>
    </row>
    <row r="38" spans="1:10" ht="18.75" customHeight="1">
      <c r="B38" s="93"/>
      <c r="C38" s="81"/>
      <c r="E38" s="81"/>
      <c r="F38" s="81"/>
    </row>
    <row r="39" spans="1:10" ht="18.75" customHeight="1">
      <c r="A39" s="81" t="s">
        <v>105</v>
      </c>
      <c r="B39" s="93"/>
      <c r="E39" s="93"/>
    </row>
    <row r="40" spans="1:10" ht="18.75" customHeight="1">
      <c r="B40" s="82" t="s">
        <v>89</v>
      </c>
      <c r="C40" s="83" t="s">
        <v>90</v>
      </c>
      <c r="D40" s="84" t="s">
        <v>118</v>
      </c>
      <c r="E40" s="82" t="s">
        <v>119</v>
      </c>
      <c r="F40" s="101" t="s">
        <v>120</v>
      </c>
      <c r="G40" s="101" t="s">
        <v>121</v>
      </c>
      <c r="H40" s="84" t="s">
        <v>122</v>
      </c>
      <c r="I40" s="101" t="s">
        <v>123</v>
      </c>
      <c r="J40" s="83" t="s">
        <v>111</v>
      </c>
    </row>
    <row r="41" spans="1:10" ht="18.75" customHeight="1">
      <c r="A41" s="85">
        <v>2010</v>
      </c>
      <c r="B41" s="86">
        <v>1.2</v>
      </c>
      <c r="C41" s="87">
        <v>31</v>
      </c>
      <c r="D41" s="96">
        <f t="shared" ref="D41:D46" si="7">C41*B41</f>
        <v>37.199999999999996</v>
      </c>
      <c r="E41" s="86">
        <f>C41*B42</f>
        <v>34.1</v>
      </c>
      <c r="F41" s="94">
        <f>C42*B42</f>
        <v>33</v>
      </c>
      <c r="G41" s="114">
        <f>E41/F41</f>
        <v>1.0333333333333334</v>
      </c>
      <c r="H41" s="104">
        <f>G41*G42*G43</f>
        <v>1.1481481481481481</v>
      </c>
      <c r="I41" s="102">
        <f>H41*$D$44</f>
        <v>21.7</v>
      </c>
      <c r="J41" s="89">
        <f>((I41/I42)-1)*100</f>
        <v>3.3333333333333437</v>
      </c>
    </row>
    <row r="42" spans="1:10" ht="18.75" customHeight="1">
      <c r="A42" s="85">
        <v>2009</v>
      </c>
      <c r="B42" s="86">
        <v>1.1000000000000001</v>
      </c>
      <c r="C42" s="87">
        <v>30</v>
      </c>
      <c r="D42" s="96">
        <f t="shared" si="7"/>
        <v>33</v>
      </c>
      <c r="E42" s="86">
        <f>C42*B43</f>
        <v>27</v>
      </c>
      <c r="F42" s="94">
        <f>C43*B43</f>
        <v>25.2</v>
      </c>
      <c r="G42" s="114">
        <f>E42/F42</f>
        <v>1.0714285714285714</v>
      </c>
      <c r="H42" s="104">
        <f>G42*G43</f>
        <v>1.1111111111111109</v>
      </c>
      <c r="I42" s="102">
        <f>H42*$D$44</f>
        <v>20.999999999999996</v>
      </c>
      <c r="J42" s="89">
        <f>((I42/I43)-1)*100</f>
        <v>7.1428571428571397</v>
      </c>
    </row>
    <row r="43" spans="1:10" ht="18.75" customHeight="1">
      <c r="A43" s="85">
        <v>2008</v>
      </c>
      <c r="B43" s="86">
        <v>0.9</v>
      </c>
      <c r="C43" s="87">
        <v>28</v>
      </c>
      <c r="D43" s="96">
        <f t="shared" si="7"/>
        <v>25.2</v>
      </c>
      <c r="E43" s="86">
        <f>C43*B44</f>
        <v>19.599999999999998</v>
      </c>
      <c r="F43" s="94">
        <f>C44*B44</f>
        <v>18.899999999999999</v>
      </c>
      <c r="G43" s="114">
        <f>E43/F43</f>
        <v>1.037037037037037</v>
      </c>
      <c r="H43" s="104">
        <f>G43</f>
        <v>1.037037037037037</v>
      </c>
      <c r="I43" s="102">
        <f>H43*$D$44</f>
        <v>19.599999999999998</v>
      </c>
      <c r="J43" s="89">
        <f>((I43/I44)-1)*100</f>
        <v>3.7037037037036979</v>
      </c>
    </row>
    <row r="44" spans="1:10" ht="18.75" customHeight="1">
      <c r="A44" s="85">
        <v>2007</v>
      </c>
      <c r="B44" s="98">
        <v>0.7</v>
      </c>
      <c r="C44" s="105">
        <v>27</v>
      </c>
      <c r="D44" s="115">
        <f t="shared" si="7"/>
        <v>18.899999999999999</v>
      </c>
      <c r="E44" s="86">
        <f>C44*B45</f>
        <v>16.2</v>
      </c>
      <c r="F44" s="94">
        <f>C45*B45</f>
        <v>15.6</v>
      </c>
      <c r="G44" s="114">
        <f>E44/F44</f>
        <v>1.0384615384615385</v>
      </c>
      <c r="H44" s="104">
        <v>1</v>
      </c>
      <c r="I44" s="106">
        <f>H44*$D$44</f>
        <v>18.899999999999999</v>
      </c>
      <c r="J44" s="89">
        <f>((I44/I45)-1)*100</f>
        <v>3.8461538461538325</v>
      </c>
    </row>
    <row r="45" spans="1:10" ht="18.75" customHeight="1">
      <c r="A45" s="85">
        <v>2006</v>
      </c>
      <c r="B45" s="86">
        <v>0.6</v>
      </c>
      <c r="C45" s="87">
        <v>26</v>
      </c>
      <c r="D45" s="96">
        <f t="shared" si="7"/>
        <v>15.6</v>
      </c>
      <c r="E45" s="86">
        <f>C45*B46</f>
        <v>13</v>
      </c>
      <c r="F45" s="94">
        <f>C46*B46</f>
        <v>12.5</v>
      </c>
      <c r="G45" s="114">
        <f>E45/F45</f>
        <v>1.04</v>
      </c>
      <c r="H45" s="104">
        <f>1/G44</f>
        <v>0.96296296296296291</v>
      </c>
      <c r="I45" s="102">
        <f>H45*$D$44</f>
        <v>18.2</v>
      </c>
      <c r="J45" s="109"/>
    </row>
    <row r="46" spans="1:10" ht="18.75" customHeight="1">
      <c r="A46" s="85">
        <v>2005</v>
      </c>
      <c r="B46" s="90">
        <v>0.5</v>
      </c>
      <c r="C46" s="91">
        <v>25</v>
      </c>
      <c r="D46" s="99">
        <f t="shared" si="7"/>
        <v>12.5</v>
      </c>
      <c r="E46" s="90"/>
      <c r="F46" s="116"/>
      <c r="G46" s="116"/>
      <c r="H46" s="117"/>
      <c r="I46" s="118"/>
      <c r="J46" s="111"/>
    </row>
    <row r="47" spans="1:10" ht="18.75" customHeight="1">
      <c r="A47" s="85"/>
      <c r="B47" s="94"/>
      <c r="C47" s="112" t="s">
        <v>124</v>
      </c>
      <c r="D47" s="102"/>
      <c r="E47" s="94"/>
      <c r="F47" s="119"/>
      <c r="G47" s="119"/>
      <c r="H47" s="120"/>
    </row>
    <row r="48" spans="1:10" ht="18.75" customHeight="1">
      <c r="A48" s="85"/>
      <c r="B48" s="94"/>
      <c r="C48" s="93" t="s">
        <v>125</v>
      </c>
      <c r="D48" s="102"/>
      <c r="E48" s="94"/>
      <c r="F48" s="119"/>
      <c r="G48" s="119"/>
      <c r="H48" s="120"/>
    </row>
    <row r="49" spans="1:8">
      <c r="A49" s="85"/>
      <c r="B49" s="94"/>
      <c r="C49" s="93" t="s">
        <v>126</v>
      </c>
      <c r="D49" s="94"/>
      <c r="E49" s="94"/>
      <c r="F49" s="121" t="s">
        <v>127</v>
      </c>
      <c r="G49" s="119"/>
      <c r="H49" s="102"/>
    </row>
    <row r="50" spans="1:8">
      <c r="A50" s="85"/>
      <c r="B50" s="94"/>
      <c r="C50" s="93" t="s">
        <v>128</v>
      </c>
      <c r="D50" s="94"/>
      <c r="F50" s="81" t="s">
        <v>129</v>
      </c>
    </row>
    <row r="51" spans="1:8">
      <c r="A51" s="85"/>
      <c r="B51" s="94"/>
      <c r="C51" s="93"/>
      <c r="D51" s="94"/>
      <c r="F51" s="81"/>
    </row>
    <row r="52" spans="1:8">
      <c r="A52" s="81" t="s">
        <v>105</v>
      </c>
      <c r="B52" s="93"/>
      <c r="E52" s="93"/>
    </row>
    <row r="53" spans="1:8">
      <c r="B53" s="84" t="s">
        <v>130</v>
      </c>
      <c r="C53" s="101" t="s">
        <v>131</v>
      </c>
      <c r="D53" s="101" t="s">
        <v>132</v>
      </c>
      <c r="E53" s="122" t="s">
        <v>133</v>
      </c>
      <c r="F53" s="101" t="s">
        <v>134</v>
      </c>
      <c r="G53" s="82" t="s">
        <v>135</v>
      </c>
      <c r="H53" s="83" t="s">
        <v>136</v>
      </c>
    </row>
    <row r="54" spans="1:8">
      <c r="A54" s="85">
        <v>2010</v>
      </c>
      <c r="B54" s="88">
        <f t="shared" ref="B54:D58" si="8">D28+D41</f>
        <v>62.699999999999996</v>
      </c>
      <c r="C54" s="102">
        <f t="shared" si="8"/>
        <v>58.1</v>
      </c>
      <c r="D54" s="94">
        <f t="shared" si="8"/>
        <v>55.400000000000006</v>
      </c>
      <c r="E54" s="114">
        <f>C54/D54</f>
        <v>1.0487364620938628</v>
      </c>
      <c r="F54" s="114">
        <f>E54*E55*E56</f>
        <v>1.191444594616897</v>
      </c>
      <c r="G54" s="108">
        <f>F54*$B$57</f>
        <v>41.104838514282946</v>
      </c>
      <c r="H54" s="89">
        <f>((G54/G55)-1)*100</f>
        <v>4.8736462093862842</v>
      </c>
    </row>
    <row r="55" spans="1:8">
      <c r="A55" s="85">
        <v>2009</v>
      </c>
      <c r="B55" s="88">
        <f t="shared" si="8"/>
        <v>55.400000000000006</v>
      </c>
      <c r="C55" s="102">
        <f t="shared" si="8"/>
        <v>48</v>
      </c>
      <c r="D55" s="94">
        <f t="shared" si="8"/>
        <v>44.7</v>
      </c>
      <c r="E55" s="114">
        <f>C55/D55</f>
        <v>1.0738255033557047</v>
      </c>
      <c r="F55" s="114">
        <f>E55*E56</f>
        <v>1.1360762571734269</v>
      </c>
      <c r="G55" s="108">
        <f>F55*$B$57</f>
        <v>39.194630872483224</v>
      </c>
      <c r="H55" s="89">
        <f>((G55/G56)-1)*100</f>
        <v>7.3825503355704702</v>
      </c>
    </row>
    <row r="56" spans="1:8">
      <c r="A56" s="85">
        <v>2008</v>
      </c>
      <c r="B56" s="88">
        <f t="shared" si="8"/>
        <v>44.7</v>
      </c>
      <c r="C56" s="102">
        <f t="shared" si="8"/>
        <v>36.5</v>
      </c>
      <c r="D56" s="94">
        <f t="shared" si="8"/>
        <v>34.5</v>
      </c>
      <c r="E56" s="114">
        <f>C56/D56</f>
        <v>1.0579710144927537</v>
      </c>
      <c r="F56" s="114">
        <f>E56</f>
        <v>1.0579710144927537</v>
      </c>
      <c r="G56" s="108">
        <f>F56*$B$57</f>
        <v>36.5</v>
      </c>
      <c r="H56" s="89">
        <f>((G56/G57)-1)*100</f>
        <v>5.7971014492753659</v>
      </c>
    </row>
    <row r="57" spans="1:8">
      <c r="A57" s="85">
        <v>2007</v>
      </c>
      <c r="B57" s="123">
        <f t="shared" si="8"/>
        <v>34.5</v>
      </c>
      <c r="C57" s="102">
        <f t="shared" si="8"/>
        <v>29.4</v>
      </c>
      <c r="D57" s="94">
        <f t="shared" si="8"/>
        <v>27.700000000000003</v>
      </c>
      <c r="E57" s="114">
        <f>C57/D57</f>
        <v>1.0613718411552344</v>
      </c>
      <c r="F57" s="114">
        <v>1</v>
      </c>
      <c r="G57" s="124">
        <f>F57*$B$57</f>
        <v>34.5</v>
      </c>
      <c r="H57" s="89">
        <f>((G57/G58)-1)*100</f>
        <v>6.1371841155234419</v>
      </c>
    </row>
    <row r="58" spans="1:8">
      <c r="A58" s="85">
        <v>2006</v>
      </c>
      <c r="B58" s="88">
        <f t="shared" si="8"/>
        <v>27.700000000000003</v>
      </c>
      <c r="C58" s="102">
        <f t="shared" si="8"/>
        <v>24</v>
      </c>
      <c r="D58" s="94">
        <f t="shared" si="8"/>
        <v>22.5</v>
      </c>
      <c r="E58" s="114">
        <f>C58/D58</f>
        <v>1.0666666666666667</v>
      </c>
      <c r="F58" s="114">
        <f>1/E57</f>
        <v>0.94217687074829948</v>
      </c>
      <c r="G58" s="108">
        <f>F58*$B$57</f>
        <v>32.505102040816332</v>
      </c>
      <c r="H58" s="87"/>
    </row>
    <row r="59" spans="1:8">
      <c r="A59" s="85">
        <v>2005</v>
      </c>
      <c r="B59" s="92">
        <f>D33+D46</f>
        <v>22.5</v>
      </c>
      <c r="C59" s="125"/>
      <c r="D59" s="110"/>
      <c r="E59" s="110"/>
      <c r="F59" s="116"/>
      <c r="G59" s="126"/>
      <c r="H59" s="91"/>
    </row>
    <row r="60" spans="1:8">
      <c r="A60" s="85"/>
      <c r="B60" s="93"/>
      <c r="C60" s="81" t="s">
        <v>137</v>
      </c>
      <c r="E60" s="94"/>
      <c r="H60" s="85"/>
    </row>
    <row r="61" spans="1:8">
      <c r="A61" s="85"/>
      <c r="C61" s="81" t="s">
        <v>138</v>
      </c>
      <c r="E61" s="94"/>
      <c r="H61" s="94"/>
    </row>
    <row r="62" spans="1:8">
      <c r="A62" s="85"/>
      <c r="B62" s="94"/>
    </row>
    <row r="63" spans="1:8">
      <c r="C63" s="93" t="s">
        <v>139</v>
      </c>
      <c r="D63" s="85"/>
      <c r="F63" s="127" t="s">
        <v>140</v>
      </c>
      <c r="G63" s="119"/>
    </row>
    <row r="64" spans="1:8">
      <c r="B64" s="85"/>
      <c r="C64" s="93" t="s">
        <v>141</v>
      </c>
      <c r="D64" s="94"/>
      <c r="F64" s="121" t="s">
        <v>142</v>
      </c>
      <c r="G64" s="119"/>
    </row>
    <row r="65" spans="1:7">
      <c r="A65" s="85"/>
      <c r="B65" s="94"/>
      <c r="C65" s="94"/>
      <c r="D65" s="119"/>
      <c r="E65" s="119"/>
      <c r="F65" s="102"/>
      <c r="G65" s="102"/>
    </row>
    <row r="66" spans="1:7">
      <c r="A66" s="85"/>
      <c r="B66" s="94"/>
      <c r="C66" s="94"/>
      <c r="D66" s="119"/>
      <c r="E66" s="119"/>
      <c r="F66" s="102"/>
      <c r="G66" s="102"/>
    </row>
    <row r="67" spans="1:7">
      <c r="A67" s="85"/>
      <c r="B67" s="94"/>
      <c r="C67" s="94"/>
      <c r="D67" s="119"/>
      <c r="E67" s="119"/>
      <c r="F67" s="102"/>
      <c r="G67" s="102"/>
    </row>
    <row r="68" spans="1:7">
      <c r="A68" s="85"/>
      <c r="B68" s="94"/>
      <c r="C68" s="94"/>
      <c r="D68" s="128"/>
      <c r="E68" s="128"/>
      <c r="F68" s="120"/>
      <c r="G68" s="102"/>
    </row>
    <row r="69" spans="1:7">
      <c r="A69" s="85"/>
      <c r="B69" s="94"/>
      <c r="C69" s="94"/>
      <c r="D69" s="119"/>
      <c r="E69" s="119"/>
      <c r="F69" s="102"/>
    </row>
    <row r="70" spans="1:7">
      <c r="A70" s="85"/>
      <c r="B70" s="94"/>
    </row>
    <row r="71" spans="1:7">
      <c r="B71" s="81"/>
      <c r="E71" s="81"/>
    </row>
    <row r="72" spans="1:7">
      <c r="B72" s="81"/>
      <c r="E72" s="81"/>
    </row>
    <row r="73" spans="1:7">
      <c r="B73" s="81"/>
      <c r="E73" s="81"/>
    </row>
    <row r="74" spans="1:7">
      <c r="E74" s="8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2</vt:lpstr>
      <vt:lpstr>Table 3</vt:lpstr>
      <vt:lpstr>Table 5</vt:lpstr>
      <vt:lpstr>cvm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Pichit</dc:creator>
  <cp:lastModifiedBy>Pichit</cp:lastModifiedBy>
  <dcterms:created xsi:type="dcterms:W3CDTF">2015-08-24T06:18:59Z</dcterms:created>
  <dcterms:modified xsi:type="dcterms:W3CDTF">2015-08-25T07:15:21Z</dcterms:modified>
</cp:coreProperties>
</file>